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Users\ssajina\Desktop\"/>
    </mc:Choice>
  </mc:AlternateContent>
  <xr:revisionPtr revIDLastSave="0" documentId="8_{DB06C83B-CFE5-495C-8766-197DC60A72E1}" xr6:coauthVersionLast="47" xr6:coauthVersionMax="47" xr10:uidLastSave="{00000000-0000-0000-0000-000000000000}"/>
  <bookViews>
    <workbookView xWindow="-120" yWindow="-120" windowWidth="29040" windowHeight="15840" tabRatio="931" xr2:uid="{00000000-000D-0000-FFFF-FFFF00000000}"/>
  </bookViews>
  <sheets>
    <sheet name="Naslovna" sheetId="31" r:id="rId1"/>
    <sheet name="Posebni uvjeti" sheetId="30" r:id="rId2"/>
    <sheet name="Krov komplet" sheetId="27" r:id="rId3"/>
  </sheets>
  <externalReferences>
    <externalReference r:id="rId4"/>
  </externalReferences>
  <definedNames>
    <definedName name="_xlnm.Print_Area" localSheetId="0">Naslovna!$A$1:$E$49</definedName>
    <definedName name="sum" localSheetId="0">[1]TROŠKOVNIK!#REF!</definedName>
    <definedName name="sum" localSheetId="1">[1]TROŠKOVNIK!#REF!</definedName>
    <definedName name="sum">[1]TROŠKOVNIK!#REF!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7" l="1"/>
  <c r="F58" i="27" l="1"/>
  <c r="F34" i="27" l="1"/>
  <c r="F30" i="27"/>
  <c r="F15" i="27" l="1"/>
  <c r="F20" i="27" l="1"/>
  <c r="F13" i="27"/>
  <c r="F41" i="27" l="1"/>
  <c r="A6" i="30" l="1"/>
  <c r="A7" i="30" s="1"/>
  <c r="A8" i="30" s="1"/>
  <c r="A9" i="30" s="1"/>
  <c r="A10" i="30" s="1"/>
  <c r="A11" i="30" s="1"/>
  <c r="A12" i="30" s="1"/>
  <c r="A13" i="30" s="1"/>
  <c r="A14" i="30" s="1"/>
  <c r="A15" i="30" s="1"/>
  <c r="A16" i="30" s="1"/>
  <c r="A17" i="30" s="1"/>
  <c r="A18" i="30" s="1"/>
  <c r="A19" i="30" s="1"/>
  <c r="A20" i="30" s="1"/>
  <c r="A21" i="30" s="1"/>
  <c r="A22" i="30" s="1"/>
  <c r="A23" i="30" s="1"/>
  <c r="A24" i="30" s="1"/>
  <c r="A25" i="30" s="1"/>
  <c r="F19" i="27" l="1"/>
  <c r="F11" i="27"/>
  <c r="F39" i="27" l="1"/>
  <c r="F54" i="27" l="1"/>
  <c r="F32" i="27" l="1"/>
  <c r="F22" i="27" l="1"/>
  <c r="F56" i="27" l="1"/>
  <c r="F18" i="27"/>
  <c r="F21" i="27"/>
  <c r="F50" i="27" l="1"/>
  <c r="F60" i="27"/>
  <c r="F43" i="27" l="1"/>
  <c r="F52" i="27"/>
  <c r="F62" i="27" l="1"/>
  <c r="F71" i="27" s="1"/>
  <c r="F24" i="27" l="1"/>
  <c r="F26" i="27" s="1"/>
  <c r="F67" i="27" s="1"/>
  <c r="F69" i="27" l="1"/>
  <c r="F73" i="27" s="1"/>
  <c r="F75" i="27" l="1"/>
  <c r="F77" i="27" s="1"/>
</calcChain>
</file>

<file path=xl/sharedStrings.xml><?xml version="1.0" encoding="utf-8"?>
<sst xmlns="http://schemas.openxmlformats.org/spreadsheetml/2006/main" count="115" uniqueCount="89">
  <si>
    <t>I</t>
  </si>
  <si>
    <t>Svi radovi moraju se izvoditi s kvalificiranim radnicima i po pravilima struke.</t>
  </si>
  <si>
    <t>Obračun ugovorenih i izvedenih radova vršit će se prema mjerenjima u naravi utvrđenim u građevinskoj knjizi, koju sastavlja Izvoditelj tijekom izvedbe radova, a kontrolira Nadzor.</t>
  </si>
  <si>
    <t>Izvoditelj je dužan na gradilištu voditi građevinski dnevnik.</t>
  </si>
  <si>
    <t>Sve izmjere i usuglašenja na mjestu prema potvrđenim nacrtima i skicama dužan je napraviti Izvoditelj, a kontrolu i potrebna usuglašenja Nadzorni organ.</t>
  </si>
  <si>
    <t>Sve potrebne radove Izvoditelj je dužan izvesti na vrijeme prema dinamici radova. Ukoliko Izvoditelj propusti što izvesti, višak radova zbog činjenoga propusta neće se posebno platiti.</t>
  </si>
  <si>
    <t>Izvoditelj je prigodom izvođenja radova dužan zaštititi sve površine koje se zadržavaju, a mogle bi se oštetiti.</t>
  </si>
  <si>
    <t>Materijal dobiven razgrađivanjem se odvozi na javni mjesni deponij što je uključeno u svakoj jediničnoj stavci, bez obzira je li to u pojedinoj stavci napisano ili ne.</t>
  </si>
  <si>
    <t>Tijekom izvođenja radova Izvoditelj je dužan odmah uklanjati sve uočene nedostatke, a nedostatke ustanovljene zapisnikom nakon dovršenja radova, najviše 15 dana od dana pisanja zapisnika. Radovi se smatraju  završenim tek kad su svi nedostaci uklonjeni.</t>
  </si>
  <si>
    <t>Svi ugrađeni materijali po svojoj kakvoći i dimenzijama trebaju odgovarati propisima i standardima. Izvoditelj je dužan pribaviti ateste za sve materijale koji se ugrađuju.</t>
  </si>
  <si>
    <t>kom</t>
  </si>
  <si>
    <t>OPĆI I POSEBNI UVJETI ZA IZVOĐENJE RADOVA</t>
  </si>
  <si>
    <t>Napomene:</t>
  </si>
  <si>
    <t>II</t>
  </si>
  <si>
    <t>III</t>
  </si>
  <si>
    <t>Radove na rušenjima Izvoditelj treba izvoditi krajnje oprezno uz sva  potrebna prethodna osiguranja.</t>
  </si>
  <si>
    <t>Za sve vrijeme izvođenja radova glavni Izvoditelj treba koordinirati izvedbu svih radova.</t>
  </si>
  <si>
    <t xml:space="preserve">Prije početka svake nove etape rada vrši se detaljan pregled i usuglašava način izvođenja s nadzorom-projektantom. </t>
  </si>
  <si>
    <t xml:space="preserve">Izvoditelj je dužan dnevno sakupljati otpad na gradilištu i dnevno čistiti sve prometne površine, a nakon završetka svake faze rada dužan je izvršiti detaljno čišćenje kao pripremu za slijedeći rad, što je sve sadržano u jediničnim cijenama pojedinih radova. </t>
  </si>
  <si>
    <t>Svi radovi izvode se s posebnom pažnjom uz prethodnu konzultaciju s nadzorom.</t>
  </si>
  <si>
    <t>Radovi će se izvoditi prema opisima iz troškovnika i nacrtima, te stvarnim stanjem na objektu. U slučaju kakve nejasnoće Izvoditelj je to dužan usuglasiti s Nadzorom.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</si>
  <si>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</si>
  <si>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m1</t>
  </si>
  <si>
    <t>m2</t>
  </si>
  <si>
    <t>m3</t>
  </si>
  <si>
    <t>RUŠENJA</t>
  </si>
  <si>
    <t>a)</t>
  </si>
  <si>
    <t>UKUPNO RUŠENJA</t>
  </si>
  <si>
    <t>LIMARSKI RADOVI</t>
  </si>
  <si>
    <t>Opći opis:</t>
  </si>
  <si>
    <t>Limarske radove uraditi po uzancama limarske struke. Za sve limarske radove upotrijebiti pocinčani lim u boji. Kod izrade limenih opšava izvoditi propisne dilataciske spojeve a ispod opšava omogućiti ventiliranje.Sve po uzancama limarske struke. U svaku stavku je uključena dobava i ugradba materijala, izrada svih spojeva limova, dobava i ugradba potrebnih obujmica i nosača, izrada pakni ili alternativno nosače lima privijati vijcima sa plastičnim ulošcima za beton ili drugi materijal.</t>
  </si>
  <si>
    <t>UKUPNO LIMARSKI RADOVI</t>
  </si>
  <si>
    <t>REKAPITULACIJA</t>
  </si>
  <si>
    <t>UKUPNO</t>
  </si>
  <si>
    <t>KROVOPOKRIVAČKI RADOVI</t>
  </si>
  <si>
    <t>UKUPNO KROVOPOKRIVAČKI RADOVI</t>
  </si>
  <si>
    <t>b)</t>
  </si>
  <si>
    <t>Posebnu pažnju prilikom uklanjanja dijela građevine treba posvetiti gospodarenju građevnim otpadom koji podrazumijeva skup aktivnosti i mjera koje obuhvaćaju odvojeno skupljanje i zbrinjavanje građevnog otpada.</t>
  </si>
  <si>
    <t>PDV 25%</t>
  </si>
  <si>
    <t>-</t>
  </si>
  <si>
    <t>c)</t>
  </si>
  <si>
    <t>d)</t>
  </si>
  <si>
    <t>Demontaža limenih ploha sa krovne površine građevine. U stavci predviđene sve potrebne predradnje i radnje za izvedbu iste.</t>
  </si>
  <si>
    <t>e)</t>
  </si>
  <si>
    <t>Odvoz viška materijala na gradsko odlagalište udaljeno do 10 km. Obračun po m3.</t>
  </si>
  <si>
    <t>h</t>
  </si>
  <si>
    <t>Izrada, dobava, montaža i demontaža nakon izvršenih radova, fasadne skele od bešavnih čeličnih cijevi, odnosno od montažno  demontažnih elemenata odabranog sustava skele, sa svim ukrućenjima, potporama, ogradama, mostovima, prilazima i slično. Skela se izvodi za sve učesnike u gradnji i ne može se posebno naplaćivati.</t>
  </si>
  <si>
    <t>Glavni izvođač radova dužan je koordinirati sve izvođače radova kako bi se svi radovi izveli u roku koji je predviđen za skelu. Skelu je potrebno izvesti prema HTZ propisima. Obračun po m2 projekcije.</t>
  </si>
  <si>
    <t>RUŠENJA I DEMONTAŽE</t>
  </si>
  <si>
    <t>SVEUKUPNO SA PDV-om</t>
  </si>
  <si>
    <t>Sve radove treba izvoditi pažljivo kako ne bi došlo do oštećenja prostorija ispod krova i postojeće fasade. U cijenu treba uključiti svu potrebnu zaštitu od oborina prilikom izvođenja radova. Sve radove izvoditi sukladno posebnim uvjetima.</t>
  </si>
  <si>
    <t>lim između krova i pročelja građevine</t>
  </si>
  <si>
    <t>Dobava materijala i izrada ventilacijske kape prema uzoru na postojeću pocinčanim limom u boji r.š. 60 cm. Obračun po komadu.</t>
  </si>
  <si>
    <t xml:space="preserve">Dobava materijala i izrada limene opšave zabatnih zidova razvijene širine 50 cm. Stavka predviđa i izvođenje puc lajsne na spoju sa zidom. Obračun po m1. </t>
  </si>
  <si>
    <t>oborinski kanal</t>
  </si>
  <si>
    <t xml:space="preserve">Izvoditelj je obvezan sve radove po ovom Troškovniku i ugovornoj dokumentaciji izvesti stručno i kvalitetno, pridržavajući se svih dužnosti i obveza iz Zakona o gradnji, važećih norma, pravilnika i propisa, pravila zanata, posebnih uzanca o građenju, tehničkoj dokumentaciji, uputa projektanta i konstruktera, te uvjeta Ugovora. </t>
  </si>
  <si>
    <t>Nadzorna služba u suglasnosti s Investitorom ovlašteni su izvršiti promjenu oblika i kvalitete izvedbe pojedinih stavaka u skladu s ciljevima projekta ako se to ukaže potrebnim tokom izvođenja radova.</t>
  </si>
  <si>
    <t xml:space="preserve">U ovom ponudbenom troškovniku izvoditelj je dužan ponuditi jedinične cijene u koje je uračunao sve troškove za nabavu materijala, dopremu materijala na gradilište, unutarnji transport na gradilištu, prilagodbi radnom vremenu korisnika, sve potrebno za izvedbu određenoga rada, čišćenje nakon svake dovršene faze rada, kao i detaljno završno čišćenje, odvoz otpada, te pripremu i raspremu gradilišta. </t>
  </si>
  <si>
    <t>Prije davanja ponude po ovom troškovniku svi ponuditelji - potencijalni izvoditelji - dužni su posjetiti i upoznati se sa građevinom, načinom i mogućnosti pristupa, raspoloživom projektnom dokumentacijom i uvjetima rada, jer se zbog uvjeta rada, stanja građevine i eventualnih nedostataka projektne dokumentacije neće priznavati nikakve nadoplate, nepredviđeni radovi ili zakašnjenja u dovršenju radova.</t>
  </si>
  <si>
    <t>Svaka pojedina vrsta rada smatra se završenom kad je nakon nje obavljeno detaljno čišćenje. Tada se ta vrsta rada može smatrati obavljenom i obračunati, platiti, te nastaviti slijedeća faza, odnosno vrsta rada.</t>
  </si>
  <si>
    <t>INVESTITOR:</t>
  </si>
  <si>
    <t>GRAĐEVINA:</t>
  </si>
  <si>
    <t>FAZA PROJEKTA:</t>
  </si>
  <si>
    <t>TROŠKOVNIK</t>
  </si>
  <si>
    <t>Predviđaju se satovi za eventualno nepredviđene radove. Satove koristiti u dogovoru sa nadzornim inženjerom, upisom u građevinski dnevnik.</t>
  </si>
  <si>
    <t xml:space="preserve">Dobava materijala i izrada opšava ventilacija pocinčanim limom u boji r.š. 40 cm. Obračun po komadu. </t>
  </si>
  <si>
    <t>Skidanje kanalica postavljenih u mort  sa krova građevine. U stavci predviđene sve potrebne predradnje i radnje za izvedbu iste. Obračun po m2 demontirane kanalice.</t>
  </si>
  <si>
    <t>opšav ventilacije</t>
  </si>
  <si>
    <t>opšav dimnjaka</t>
  </si>
  <si>
    <t>opšavni lim i kapa oduška kanalizacije</t>
  </si>
  <si>
    <t>Dobava i postava daske 24 mm preko drvenih greda uključivo sa sredstvom protiv truljenja i crvotočina. Stavka predviđa sve potrebne radnje i predradnje za izvedbu iste. Obračun po m2.</t>
  </si>
  <si>
    <t>Dobava i postava hidroizolacijskih ondulina za pokrov kanalicu. Stavkom uključene sve potrebne radnje i predradnje za izvedbu iste. Ugradnja prema uputi proizvođača. Obračun po m2.</t>
  </si>
  <si>
    <t>Dobava, doprema i postavljanje crijepa kao pokrov građevine - crijep Kanalica. Crijep postaviti na pjenu, a prva tri reda postava u mort. Preklopi kanalice minimalno 10 cm. Stavka predviđa sve potrebne radnje i predradnje za izvedbu iste. Obračun po m2.</t>
  </si>
  <si>
    <t xml:space="preserve">Dobava materijala i izrada opšava dimnjaka pocinčanim limom u boji r.š. 60 cm. Obračun po m1. </t>
  </si>
  <si>
    <t>Dobava materijala i izrada limenog opšava između krova i pročelja građevine r.š. 50 cm. Obračun po m1.</t>
  </si>
  <si>
    <t>Dobava materijala i izrada limene obloge oborinskog kanala  pocinčanim limom  sa ugrađenim odvodima prema oborinskim vertikalama u boji razvijene širine 110 cm. Obračun po m1.</t>
  </si>
  <si>
    <t>Skidanje trulih daski sa krova građevine previđeno 50%). U stavci predviđene sve potrebne predradnje za izvedbu iste. Obračun po m2 u dogovoru sa nadzornim inženjerom.</t>
  </si>
  <si>
    <t>Demontaža i ponovna montaža postojeće gromobranske instalacije na krovnoj površini u predviđenoj zoni zahvata. Obračun po m1.</t>
  </si>
  <si>
    <t>Dobava, doprema i postavljanje sljemenjaka na sljeme i greben krova sa polaganjem u vapneni mort. Obračun po m1.</t>
  </si>
  <si>
    <t>Nedešćina 41, 52231 Nedešćina, OIB: 52406673119</t>
  </si>
  <si>
    <t>SANACIJE DIJELA KROVA DOMA na  k.č. 38/15, 954/1,8,9 sve K.O. NEDEŠĆINA</t>
  </si>
  <si>
    <t>TROŠKOVNIK RADOVA ZA SANACIJU DIJELA</t>
  </si>
  <si>
    <t>KROVA DOMA NEDEŠĆINA</t>
  </si>
  <si>
    <t>TROŠKOVNIK GRAĐEVINSKO-OBRTNIČKIH KROVA</t>
  </si>
  <si>
    <t>Troškovnik za nabavu</t>
  </si>
  <si>
    <t>DOM ZA ODRASLE OSOBE NEDEŠĆINA</t>
  </si>
  <si>
    <t>M.P.</t>
  </si>
  <si>
    <t>POTPIS OVLAŠTENE OSOBE:</t>
  </si>
  <si>
    <t>23.10.2025.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</si>
</sst>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164" formatCode="_-* #,##0.00\ _k_n_-;\-* #,##0.00\ _k_n_-;_-* &quot;-&quot;??\ _k_n_-;_-@_-"/>
    <numFmt numFmtId="165" formatCode="_-[$€-2]\ * #,##0.00_-;\-[$€-2]\ * #,##0.00_-;_-[$€-2]\ * &quot;-&quot;??_-"/>
    <numFmt numFmtId="166" formatCode="&quot;kn&quot;\ #,##0.00;[Red]\-&quot;kn&quot;\ #,##0.00"/>
    <numFmt numFmtId="167" formatCode="#.##0.0"/>
    <numFmt numFmtId="168" formatCode="[$-41A]General"/>
  </numFmts>
  <fonts count="49">
    <font>
      <sz val="10"/>
      <name val="Arial"/>
      <charset val="238"/>
    </font>
    <font>
      <sz val="10"/>
      <name val="Arial"/>
      <family val="2"/>
    </font>
    <font>
      <sz val="10"/>
      <name val="Arial CE"/>
      <family val="2"/>
      <charset val="238"/>
    </font>
    <font>
      <sz val="10"/>
      <color indexed="10"/>
      <name val="Arial CE"/>
      <family val="2"/>
      <charset val="238"/>
    </font>
    <font>
      <i/>
      <sz val="10"/>
      <color indexed="10"/>
      <name val="Arial CE"/>
      <family val="2"/>
      <charset val="238"/>
    </font>
    <font>
      <i/>
      <sz val="10"/>
      <name val="Arial CE"/>
      <family val="2"/>
      <charset val="238"/>
    </font>
    <font>
      <sz val="10"/>
      <name val="Arial (W1)"/>
    </font>
    <font>
      <sz val="10"/>
      <name val="Arial"/>
      <family val="2"/>
      <charset val="238"/>
    </font>
    <font>
      <sz val="11"/>
      <name val="Arial"/>
      <family val="2"/>
      <charset val="238"/>
    </font>
    <font>
      <b/>
      <sz val="11"/>
      <name val="Arial"/>
      <family val="2"/>
      <charset val="238"/>
    </font>
    <font>
      <sz val="10"/>
      <color rgb="FFFF0000"/>
      <name val="Arial"/>
      <family val="2"/>
      <charset val="238"/>
    </font>
    <font>
      <sz val="11"/>
      <name val="Times New Roman"/>
      <family val="1"/>
    </font>
    <font>
      <sz val="11"/>
      <color rgb="FFC00000"/>
      <name val="Times New Roman"/>
      <family val="1"/>
    </font>
    <font>
      <sz val="10"/>
      <name val="Times New Roman CE"/>
      <family val="1"/>
      <charset val="238"/>
    </font>
    <font>
      <sz val="10"/>
      <name val="Times New Roman CE"/>
      <family val="1"/>
    </font>
    <font>
      <sz val="12"/>
      <name val="Times New Roman CE"/>
      <family val="1"/>
      <charset val="238"/>
    </font>
    <font>
      <sz val="12"/>
      <name val="Times New Roman CE"/>
      <family val="1"/>
    </font>
    <font>
      <sz val="10"/>
      <color indexed="8"/>
      <name val="MS Sans Serif"/>
      <family val="2"/>
      <charset val="238"/>
    </font>
    <font>
      <sz val="11"/>
      <name val="Times New Roman"/>
      <family val="1"/>
      <charset val="238"/>
    </font>
    <font>
      <sz val="11"/>
      <name val="Times New Roman CE"/>
      <charset val="238"/>
    </font>
    <font>
      <sz val="10"/>
      <name val="Helv"/>
    </font>
    <font>
      <sz val="10"/>
      <color rgb="FF000000"/>
      <name val="Arial"/>
      <family val="2"/>
      <charset val="238"/>
    </font>
    <font>
      <sz val="11"/>
      <color rgb="FF000000"/>
      <name val="Arial"/>
      <family val="2"/>
      <charset val="238"/>
    </font>
    <font>
      <b/>
      <sz val="10"/>
      <name val="Arial"/>
      <family val="2"/>
      <charset val="238"/>
    </font>
    <font>
      <b/>
      <sz val="16"/>
      <name val="Arial"/>
      <family val="2"/>
      <charset val="238"/>
    </font>
    <font>
      <b/>
      <sz val="11"/>
      <name val="Times New Roman"/>
      <family val="1"/>
      <charset val="238"/>
    </font>
    <font>
      <b/>
      <sz val="9"/>
      <name val="Arial"/>
      <family val="2"/>
      <charset val="238"/>
    </font>
    <font>
      <sz val="9"/>
      <name val="Arial"/>
      <family val="2"/>
      <charset val="238"/>
    </font>
    <font>
      <i/>
      <sz val="9"/>
      <name val="Arial"/>
      <family val="2"/>
      <charset val="238"/>
    </font>
    <font>
      <i/>
      <sz val="9"/>
      <color rgb="FFFF0000"/>
      <name val="Arial"/>
      <family val="2"/>
      <charset val="238"/>
    </font>
    <font>
      <i/>
      <sz val="9"/>
      <name val="Arial CE"/>
      <charset val="238"/>
    </font>
    <font>
      <sz val="9"/>
      <color rgb="FFFF0000"/>
      <name val="Arial"/>
      <family val="2"/>
      <charset val="238"/>
    </font>
    <font>
      <sz val="9"/>
      <name val="Arial CE"/>
      <charset val="238"/>
    </font>
    <font>
      <sz val="9"/>
      <name val="Arial (W1)"/>
      <charset val="238"/>
    </font>
    <font>
      <sz val="9"/>
      <name val="Arial CE"/>
      <family val="2"/>
      <charset val="238"/>
    </font>
    <font>
      <b/>
      <sz val="9"/>
      <color rgb="FFFF0000"/>
      <name val="Arial"/>
      <family val="2"/>
      <charset val="238"/>
    </font>
    <font>
      <b/>
      <sz val="10"/>
      <color rgb="FFFF0000"/>
      <name val="Arial"/>
      <family val="2"/>
      <charset val="238"/>
    </font>
    <font>
      <sz val="9"/>
      <color rgb="FFFF0000"/>
      <name val="Arial CE"/>
      <charset val="238"/>
    </font>
    <font>
      <sz val="9"/>
      <color rgb="FFFF0000"/>
      <name val="Arial (W1)"/>
      <charset val="238"/>
    </font>
    <font>
      <sz val="9"/>
      <color rgb="FFFF0000"/>
      <name val="Arial CE"/>
      <family val="2"/>
      <charset val="238"/>
    </font>
    <font>
      <sz val="10"/>
      <color rgb="FFFF0000"/>
      <name val="Arial (W1)"/>
    </font>
    <font>
      <b/>
      <sz val="11"/>
      <name val="Times New Roman CE"/>
      <family val="1"/>
      <charset val="238"/>
    </font>
    <font>
      <sz val="11"/>
      <name val="Times New Roman CE"/>
      <family val="1"/>
      <charset val="238"/>
    </font>
    <font>
      <b/>
      <sz val="9"/>
      <name val="Times New Roman CE"/>
      <family val="1"/>
      <charset val="238"/>
    </font>
    <font>
      <sz val="9"/>
      <name val="Times New Roman CE"/>
      <family val="1"/>
      <charset val="238"/>
    </font>
    <font>
      <b/>
      <sz val="9"/>
      <name val="Arial CE"/>
      <family val="2"/>
      <charset val="238"/>
    </font>
    <font>
      <b/>
      <sz val="9"/>
      <color rgb="FFFF0000"/>
      <name val="Arial CE"/>
      <family val="2"/>
      <charset val="238"/>
    </font>
    <font>
      <b/>
      <sz val="11"/>
      <name val="Arial CE"/>
      <family val="2"/>
      <charset val="238"/>
    </font>
    <font>
      <b/>
      <sz val="11"/>
      <color rgb="FFFF0000"/>
      <name val="Arial CE"/>
      <family val="2"/>
      <charset val="238"/>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52">
    <xf numFmtId="0" fontId="0" fillId="0" borderId="0"/>
    <xf numFmtId="0" fontId="1" fillId="0" borderId="0"/>
    <xf numFmtId="0" fontId="7" fillId="0" borderId="0"/>
    <xf numFmtId="0" fontId="7" fillId="0" borderId="0"/>
    <xf numFmtId="0" fontId="7" fillId="0" borderId="0">
      <alignment vertical="justify" wrapText="1"/>
    </xf>
    <xf numFmtId="164" fontId="7"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13" fillId="0" borderId="0">
      <alignment horizontal="right" vertical="top"/>
    </xf>
    <xf numFmtId="0" fontId="14" fillId="0" borderId="0">
      <alignment horizontal="right" vertical="top"/>
    </xf>
    <xf numFmtId="0" fontId="15" fillId="0" borderId="0">
      <alignment horizontal="justify" vertical="top" wrapText="1"/>
    </xf>
    <xf numFmtId="0" fontId="16" fillId="0" borderId="0">
      <alignment horizontal="justify" vertical="top" wrapText="1"/>
    </xf>
    <xf numFmtId="0" fontId="13" fillId="0" borderId="0">
      <alignment horizontal="left"/>
    </xf>
    <xf numFmtId="0" fontId="14" fillId="0" borderId="0">
      <alignment horizontal="left"/>
    </xf>
    <xf numFmtId="4" fontId="15" fillId="0" borderId="0">
      <alignment horizontal="right"/>
    </xf>
    <xf numFmtId="4" fontId="16" fillId="0" borderId="0">
      <alignment horizontal="right"/>
    </xf>
    <xf numFmtId="0" fontId="15" fillId="0" borderId="0">
      <alignment horizontal="right"/>
    </xf>
    <xf numFmtId="0" fontId="16" fillId="0" borderId="0">
      <alignment horizontal="right"/>
    </xf>
    <xf numFmtId="4" fontId="15" fillId="0" borderId="0">
      <alignment horizontal="right" wrapText="1"/>
    </xf>
    <xf numFmtId="4" fontId="16" fillId="0" borderId="0">
      <alignment horizontal="right" wrapText="1"/>
    </xf>
    <xf numFmtId="0" fontId="15" fillId="0" borderId="0">
      <alignment horizontal="right"/>
    </xf>
    <xf numFmtId="0" fontId="16" fillId="0" borderId="0">
      <alignment horizontal="right"/>
    </xf>
    <xf numFmtId="4" fontId="15" fillId="0" borderId="0">
      <alignment horizontal="right"/>
    </xf>
    <xf numFmtId="4" fontId="16" fillId="0" borderId="0">
      <alignment horizontal="right"/>
    </xf>
    <xf numFmtId="0" fontId="7" fillId="0" borderId="0"/>
    <xf numFmtId="0" fontId="7" fillId="0" borderId="0"/>
    <xf numFmtId="0" fontId="7" fillId="0" borderId="0"/>
    <xf numFmtId="0" fontId="7" fillId="0" borderId="0"/>
    <xf numFmtId="0" fontId="1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20" fillId="0" borderId="0"/>
    <xf numFmtId="0" fontId="20" fillId="0" borderId="0"/>
    <xf numFmtId="0" fontId="20" fillId="0" borderId="0"/>
    <xf numFmtId="164" fontId="7" fillId="0" borderId="0" applyFont="0" applyFill="0" applyBorder="0" applyAlignment="0" applyProtection="0"/>
    <xf numFmtId="166" fontId="19"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8" fontId="21" fillId="0" borderId="0" applyBorder="0" applyProtection="0"/>
    <xf numFmtId="0" fontId="22" fillId="0" borderId="0"/>
  </cellStyleXfs>
  <cellXfs count="165">
    <xf numFmtId="0" fontId="0" fillId="0" borderId="0" xfId="0"/>
    <xf numFmtId="0" fontId="2" fillId="0" borderId="0" xfId="0" applyFont="1" applyAlignment="1">
      <alignment horizontal="justify" vertical="top" wrapText="1"/>
    </xf>
    <xf numFmtId="0" fontId="2" fillId="0" borderId="0" xfId="0" applyFont="1"/>
    <xf numFmtId="0" fontId="2" fillId="0" borderId="0" xfId="0" applyFont="1" applyAlignment="1">
      <alignment horizontal="center" vertical="top"/>
    </xf>
    <xf numFmtId="0" fontId="2" fillId="0" borderId="0" xfId="0" applyFont="1" applyAlignment="1">
      <alignment horizontal="left" vertical="top" wrapText="1"/>
    </xf>
    <xf numFmtId="4" fontId="2" fillId="0" borderId="0" xfId="0" applyNumberFormat="1" applyFont="1" applyAlignment="1">
      <alignment horizontal="center"/>
    </xf>
    <xf numFmtId="2" fontId="2" fillId="0" borderId="0" xfId="0" applyNumberFormat="1" applyFont="1" applyAlignment="1">
      <alignment horizontal="center"/>
    </xf>
    <xf numFmtId="4" fontId="2" fillId="0" borderId="0" xfId="0" applyNumberFormat="1" applyFont="1"/>
    <xf numFmtId="0" fontId="3" fillId="0" borderId="0" xfId="0" applyFont="1" applyAlignment="1">
      <alignment horizontal="center" vertical="top"/>
    </xf>
    <xf numFmtId="0" fontId="3" fillId="0" borderId="0" xfId="0" applyFont="1" applyAlignment="1">
      <alignment horizontal="justify" vertical="top" wrapText="1"/>
    </xf>
    <xf numFmtId="0" fontId="3" fillId="0" borderId="0" xfId="0" applyFont="1"/>
    <xf numFmtId="4" fontId="3" fillId="0" borderId="0" xfId="0" applyNumberFormat="1" applyFont="1" applyAlignment="1">
      <alignment horizontal="center"/>
    </xf>
    <xf numFmtId="2" fontId="3" fillId="0" borderId="0" xfId="0" applyNumberFormat="1" applyFont="1" applyAlignment="1">
      <alignment horizontal="center"/>
    </xf>
    <xf numFmtId="4" fontId="3" fillId="0" borderId="0" xfId="0" applyNumberFormat="1" applyFont="1"/>
    <xf numFmtId="0" fontId="4" fillId="0" borderId="0" xfId="0" applyFont="1"/>
    <xf numFmtId="0" fontId="5" fillId="0" borderId="0" xfId="0" applyFont="1" applyAlignment="1">
      <alignment horizontal="center" vertical="top"/>
    </xf>
    <xf numFmtId="4" fontId="5" fillId="0" borderId="0" xfId="0" applyNumberFormat="1" applyFont="1" applyAlignment="1">
      <alignment horizontal="center"/>
    </xf>
    <xf numFmtId="2" fontId="5" fillId="0" borderId="0" xfId="0" applyNumberFormat="1" applyFont="1" applyAlignment="1">
      <alignment horizontal="center"/>
    </xf>
    <xf numFmtId="4" fontId="5" fillId="0" borderId="0" xfId="0" applyNumberFormat="1" applyFont="1"/>
    <xf numFmtId="0" fontId="5" fillId="0" borderId="0" xfId="0" applyFont="1"/>
    <xf numFmtId="0" fontId="7" fillId="0" borderId="0" xfId="0" applyFont="1"/>
    <xf numFmtId="0" fontId="2" fillId="0" borderId="0" xfId="0" applyFont="1" applyAlignment="1" applyProtection="1">
      <alignment horizontal="justify" vertical="top" wrapText="1"/>
      <protection locked="0"/>
    </xf>
    <xf numFmtId="0" fontId="7" fillId="0" borderId="0" xfId="0" applyFont="1" applyAlignment="1">
      <alignment horizontal="right"/>
    </xf>
    <xf numFmtId="0" fontId="7" fillId="0" borderId="0" xfId="0" applyFont="1" applyAlignment="1">
      <alignment horizontal="left" indent="2"/>
    </xf>
    <xf numFmtId="4" fontId="11" fillId="0" borderId="0" xfId="3" applyNumberFormat="1" applyFont="1"/>
    <xf numFmtId="2" fontId="11" fillId="0" borderId="0" xfId="3" applyNumberFormat="1" applyFont="1" applyAlignment="1">
      <alignment horizontal="right"/>
    </xf>
    <xf numFmtId="4" fontId="11" fillId="0" borderId="0" xfId="3" applyNumberFormat="1" applyFont="1" applyAlignment="1">
      <alignment horizontal="right"/>
    </xf>
    <xf numFmtId="0" fontId="11" fillId="0" borderId="0" xfId="3" applyFont="1" applyAlignment="1">
      <alignment horizontal="right" vertical="top"/>
    </xf>
    <xf numFmtId="0" fontId="11" fillId="0" borderId="0" xfId="3" applyFont="1" applyAlignment="1">
      <alignment vertical="top"/>
    </xf>
    <xf numFmtId="0" fontId="11" fillId="0" borderId="0" xfId="3" applyFont="1" applyAlignment="1">
      <alignment horizontal="right" vertical="top" wrapText="1"/>
    </xf>
    <xf numFmtId="0" fontId="11" fillId="0" borderId="0" xfId="3" applyFont="1" applyAlignment="1">
      <alignment vertical="top" wrapText="1"/>
    </xf>
    <xf numFmtId="0" fontId="11" fillId="0" borderId="0" xfId="3" applyFont="1" applyAlignment="1">
      <alignment horizontal="justify" vertical="top" wrapText="1"/>
    </xf>
    <xf numFmtId="0" fontId="12" fillId="0" borderId="0" xfId="3" applyFont="1" applyAlignment="1">
      <alignment horizontal="right" vertical="top" wrapText="1"/>
    </xf>
    <xf numFmtId="0" fontId="12" fillId="0" borderId="0" xfId="3" applyFont="1" applyAlignment="1">
      <alignment vertical="top" wrapText="1"/>
    </xf>
    <xf numFmtId="0" fontId="12" fillId="0" borderId="0" xfId="3" applyFont="1" applyAlignment="1">
      <alignment vertical="top"/>
    </xf>
    <xf numFmtId="0" fontId="7" fillId="0" borderId="0" xfId="0" applyFont="1" applyAlignment="1">
      <alignment horizontal="justify" vertical="top" wrapText="1"/>
    </xf>
    <xf numFmtId="0" fontId="9" fillId="0" borderId="0" xfId="0" applyFont="1" applyAlignment="1">
      <alignment horizontal="center" vertical="top"/>
    </xf>
    <xf numFmtId="2" fontId="7" fillId="0" borderId="0" xfId="0" applyNumberFormat="1" applyFont="1"/>
    <xf numFmtId="0" fontId="7" fillId="0" borderId="0" xfId="0" applyFont="1" applyAlignment="1">
      <alignment horizontal="center" vertical="top"/>
    </xf>
    <xf numFmtId="4" fontId="7" fillId="0" borderId="0" xfId="0" applyNumberFormat="1" applyFont="1" applyAlignment="1">
      <alignment horizontal="center"/>
    </xf>
    <xf numFmtId="4" fontId="7" fillId="0" borderId="0" xfId="0" applyNumberFormat="1" applyFont="1" applyAlignment="1">
      <alignment horizontal="right"/>
    </xf>
    <xf numFmtId="4" fontId="10" fillId="0" borderId="0" xfId="0" applyNumberFormat="1" applyFont="1" applyAlignment="1">
      <alignment horizontal="center"/>
    </xf>
    <xf numFmtId="0" fontId="7" fillId="0" borderId="1" xfId="0" applyFont="1" applyBorder="1"/>
    <xf numFmtId="0" fontId="23" fillId="0" borderId="1" xfId="0" applyFont="1" applyBorder="1" applyAlignment="1">
      <alignment horizontal="justify" vertical="top" wrapText="1"/>
    </xf>
    <xf numFmtId="4" fontId="7" fillId="0" borderId="1" xfId="0" applyNumberFormat="1" applyFont="1" applyBorder="1" applyAlignment="1">
      <alignment horizontal="right"/>
    </xf>
    <xf numFmtId="4" fontId="7" fillId="0" borderId="1" xfId="0" applyNumberFormat="1" applyFont="1" applyBorder="1" applyAlignment="1">
      <alignment horizontal="center"/>
    </xf>
    <xf numFmtId="4" fontId="23" fillId="0" borderId="1" xfId="0" applyNumberFormat="1" applyFont="1" applyBorder="1" applyAlignment="1">
      <alignment horizontal="right"/>
    </xf>
    <xf numFmtId="0" fontId="23" fillId="0" borderId="0" xfId="0" applyFont="1" applyAlignment="1">
      <alignment horizontal="justify" vertical="top" wrapText="1"/>
    </xf>
    <xf numFmtId="2" fontId="10" fillId="0" borderId="0" xfId="0" applyNumberFormat="1" applyFont="1" applyAlignment="1">
      <alignment horizontal="right"/>
    </xf>
    <xf numFmtId="4" fontId="23" fillId="0" borderId="0" xfId="0" applyNumberFormat="1" applyFont="1" applyAlignment="1">
      <alignment horizontal="right"/>
    </xf>
    <xf numFmtId="2" fontId="10" fillId="0" borderId="0" xfId="0" applyNumberFormat="1" applyFont="1"/>
    <xf numFmtId="4" fontId="7" fillId="0" borderId="0" xfId="0" applyNumberFormat="1" applyFont="1"/>
    <xf numFmtId="0" fontId="23" fillId="0" borderId="2" xfId="0" applyFont="1" applyBorder="1" applyAlignment="1">
      <alignment horizontal="justify" vertical="top" wrapText="1"/>
    </xf>
    <xf numFmtId="2" fontId="7" fillId="0" borderId="0" xfId="0" applyNumberFormat="1" applyFont="1" applyAlignment="1">
      <alignment horizontal="right"/>
    </xf>
    <xf numFmtId="0" fontId="23" fillId="0" borderId="0" xfId="0" applyFont="1" applyAlignment="1">
      <alignment horizontal="center" vertical="top"/>
    </xf>
    <xf numFmtId="2" fontId="23" fillId="0" borderId="0" xfId="0" applyNumberFormat="1" applyFont="1" applyAlignment="1">
      <alignment horizontal="right"/>
    </xf>
    <xf numFmtId="0" fontId="23" fillId="0" borderId="3" xfId="0" applyFont="1" applyBorder="1" applyAlignment="1">
      <alignment horizontal="justify" vertical="top" wrapText="1"/>
    </xf>
    <xf numFmtId="4" fontId="7" fillId="0" borderId="4" xfId="0" applyNumberFormat="1" applyFont="1" applyBorder="1" applyAlignment="1">
      <alignment horizontal="right"/>
    </xf>
    <xf numFmtId="2" fontId="7" fillId="0" borderId="4" xfId="0" applyNumberFormat="1" applyFont="1" applyBorder="1" applyAlignment="1">
      <alignment horizontal="right"/>
    </xf>
    <xf numFmtId="4" fontId="23" fillId="0" borderId="5" xfId="0" applyNumberFormat="1" applyFont="1" applyBorder="1" applyAlignment="1">
      <alignment horizontal="right"/>
    </xf>
    <xf numFmtId="0" fontId="9" fillId="0" borderId="0" xfId="0" applyFont="1" applyAlignment="1">
      <alignment horizontal="left"/>
    </xf>
    <xf numFmtId="4" fontId="6" fillId="0" borderId="0" xfId="0" applyNumberFormat="1" applyFont="1" applyAlignment="1">
      <alignment horizontal="center" wrapText="1"/>
    </xf>
    <xf numFmtId="0" fontId="9" fillId="0" borderId="0" xfId="3" applyFont="1" applyAlignment="1">
      <alignment horizontal="justify" vertical="top" wrapText="1"/>
    </xf>
    <xf numFmtId="0" fontId="9" fillId="0" borderId="0" xfId="3" applyFont="1" applyAlignment="1">
      <alignment horizontal="left" vertical="top" wrapText="1"/>
    </xf>
    <xf numFmtId="4" fontId="11" fillId="0" borderId="0" xfId="3" applyNumberFormat="1" applyFont="1" applyAlignment="1">
      <alignment horizontal="left"/>
    </xf>
    <xf numFmtId="4" fontId="9" fillId="0" borderId="0" xfId="3" applyNumberFormat="1" applyFont="1"/>
    <xf numFmtId="0" fontId="25" fillId="0" borderId="0" xfId="3" applyFont="1" applyAlignment="1">
      <alignment horizontal="justify" vertical="top" wrapText="1"/>
    </xf>
    <xf numFmtId="0" fontId="26" fillId="0" borderId="0" xfId="0" applyFont="1" applyAlignment="1">
      <alignment horizontal="center" vertical="center"/>
    </xf>
    <xf numFmtId="0" fontId="26" fillId="0" borderId="0" xfId="0" applyFont="1" applyAlignment="1">
      <alignment horizontal="justify" vertical="top" wrapText="1"/>
    </xf>
    <xf numFmtId="0" fontId="26" fillId="0" borderId="0" xfId="0" applyFont="1" applyAlignment="1">
      <alignment vertical="center"/>
    </xf>
    <xf numFmtId="4" fontId="26" fillId="0" borderId="0" xfId="0" applyNumberFormat="1" applyFont="1" applyAlignment="1">
      <alignment horizontal="right" vertical="center"/>
    </xf>
    <xf numFmtId="4" fontId="27" fillId="0" borderId="0" xfId="0" applyNumberFormat="1" applyFont="1" applyAlignment="1">
      <alignment horizontal="right"/>
    </xf>
    <xf numFmtId="2" fontId="27" fillId="0" borderId="0" xfId="0" applyNumberFormat="1" applyFont="1"/>
    <xf numFmtId="0" fontId="28" fillId="0" borderId="0" xfId="0" applyFont="1" applyAlignment="1">
      <alignment horizontal="center" vertical="top"/>
    </xf>
    <xf numFmtId="0" fontId="28" fillId="0" borderId="0" xfId="0" applyFont="1" applyAlignment="1">
      <alignment horizontal="justify" vertical="top" wrapText="1"/>
    </xf>
    <xf numFmtId="4" fontId="28" fillId="0" borderId="0" xfId="0" applyNumberFormat="1" applyFont="1" applyAlignment="1">
      <alignment horizontal="center"/>
    </xf>
    <xf numFmtId="2" fontId="28" fillId="0" borderId="0" xfId="0" applyNumberFormat="1" applyFont="1"/>
    <xf numFmtId="4" fontId="28" fillId="0" borderId="0" xfId="0" applyNumberFormat="1" applyFont="1"/>
    <xf numFmtId="4" fontId="28" fillId="0" borderId="0" xfId="0" applyNumberFormat="1" applyFont="1" applyAlignment="1">
      <alignment horizontal="right"/>
    </xf>
    <xf numFmtId="4" fontId="29" fillId="0" borderId="0" xfId="0" applyNumberFormat="1" applyFont="1" applyAlignment="1">
      <alignment horizontal="right"/>
    </xf>
    <xf numFmtId="0" fontId="29" fillId="0" borderId="0" xfId="0" applyFont="1"/>
    <xf numFmtId="0" fontId="30" fillId="0" borderId="0" xfId="0" applyFont="1" applyAlignment="1">
      <alignment horizontal="justify" vertical="top" wrapText="1"/>
    </xf>
    <xf numFmtId="0" fontId="27" fillId="0" borderId="0" xfId="0" applyFont="1" applyAlignment="1">
      <alignment horizontal="center" vertical="top"/>
    </xf>
    <xf numFmtId="0" fontId="27" fillId="0" borderId="0" xfId="0" applyFont="1" applyAlignment="1">
      <alignment horizontal="justify" vertical="top" wrapText="1"/>
    </xf>
    <xf numFmtId="4" fontId="27" fillId="0" borderId="0" xfId="0" applyNumberFormat="1" applyFont="1" applyAlignment="1">
      <alignment horizontal="center"/>
    </xf>
    <xf numFmtId="4" fontId="27" fillId="0" borderId="0" xfId="0" applyNumberFormat="1" applyFont="1" applyAlignment="1">
      <alignment horizontal="center" wrapText="1"/>
    </xf>
    <xf numFmtId="0" fontId="31" fillId="0" borderId="0" xfId="0" applyFont="1" applyAlignment="1">
      <alignment horizontal="justify" vertical="top" wrapText="1"/>
    </xf>
    <xf numFmtId="4" fontId="31" fillId="0" borderId="0" xfId="0" applyNumberFormat="1" applyFont="1" applyAlignment="1">
      <alignment horizontal="center" wrapText="1"/>
    </xf>
    <xf numFmtId="4" fontId="31" fillId="0" borderId="0" xfId="0" applyNumberFormat="1" applyFont="1" applyAlignment="1">
      <alignment horizontal="center"/>
    </xf>
    <xf numFmtId="0" fontId="27" fillId="0" borderId="0" xfId="0" applyFont="1"/>
    <xf numFmtId="4" fontId="31" fillId="0" borderId="0" xfId="0" applyNumberFormat="1" applyFont="1" applyAlignment="1">
      <alignment horizontal="right"/>
    </xf>
    <xf numFmtId="49" fontId="27" fillId="0" borderId="0" xfId="0" applyNumberFormat="1" applyFont="1" applyAlignment="1">
      <alignment horizontal="justify" vertical="top" wrapText="1"/>
    </xf>
    <xf numFmtId="4" fontId="26" fillId="0" borderId="0" xfId="0" applyNumberFormat="1" applyFont="1" applyAlignment="1" applyProtection="1">
      <alignment horizontal="center"/>
      <protection locked="0"/>
    </xf>
    <xf numFmtId="0" fontId="27" fillId="0" borderId="1" xfId="0" applyFont="1" applyBorder="1"/>
    <xf numFmtId="2" fontId="31" fillId="0" borderId="0" xfId="0" applyNumberFormat="1" applyFont="1" applyAlignment="1">
      <alignment horizontal="right"/>
    </xf>
    <xf numFmtId="2" fontId="31" fillId="0" borderId="0" xfId="0" applyNumberFormat="1" applyFont="1"/>
    <xf numFmtId="4" fontId="33" fillId="0" borderId="0" xfId="0" applyNumberFormat="1" applyFont="1" applyAlignment="1">
      <alignment horizontal="center" wrapText="1"/>
    </xf>
    <xf numFmtId="4" fontId="34" fillId="0" borderId="0" xfId="0" applyNumberFormat="1" applyFont="1" applyAlignment="1">
      <alignment horizontal="center"/>
    </xf>
    <xf numFmtId="0" fontId="31" fillId="0" borderId="0" xfId="0" applyFont="1"/>
    <xf numFmtId="0" fontId="33" fillId="0" borderId="0" xfId="0" applyFont="1" applyAlignment="1">
      <alignment horizontal="justify" vertical="top" wrapText="1"/>
    </xf>
    <xf numFmtId="0" fontId="34" fillId="0" borderId="0" xfId="0" applyFont="1" applyAlignment="1">
      <alignment horizontal="center" vertical="top"/>
    </xf>
    <xf numFmtId="0" fontId="34" fillId="0" borderId="0" xfId="0" applyFont="1" applyAlignment="1">
      <alignment horizontal="justify" vertical="top" wrapText="1"/>
    </xf>
    <xf numFmtId="4" fontId="34" fillId="0" borderId="0" xfId="0" applyNumberFormat="1" applyFont="1" applyAlignment="1">
      <alignment horizontal="right"/>
    </xf>
    <xf numFmtId="0" fontId="34" fillId="0" borderId="0" xfId="0" applyFont="1"/>
    <xf numFmtId="0" fontId="32" fillId="0" borderId="0" xfId="0" applyFont="1" applyAlignment="1">
      <alignment horizontal="center" vertical="center"/>
    </xf>
    <xf numFmtId="0" fontId="32" fillId="0" borderId="0" xfId="0" applyFont="1" applyAlignment="1">
      <alignment horizontal="justify" vertical="top" wrapText="1"/>
    </xf>
    <xf numFmtId="0" fontId="32" fillId="0" borderId="0" xfId="0" applyFont="1"/>
    <xf numFmtId="0" fontId="28" fillId="0" borderId="0" xfId="0" applyFont="1"/>
    <xf numFmtId="2" fontId="27" fillId="0" borderId="0" xfId="0" applyNumberFormat="1" applyFont="1" applyAlignment="1">
      <alignment horizontal="right"/>
    </xf>
    <xf numFmtId="0" fontId="23" fillId="0" borderId="0" xfId="0" applyFont="1" applyAlignment="1">
      <alignment horizontal="center" vertical="top" wrapText="1"/>
    </xf>
    <xf numFmtId="0" fontId="23" fillId="0" borderId="0" xfId="0" applyFont="1"/>
    <xf numFmtId="0" fontId="31" fillId="0" borderId="0" xfId="0" applyFont="1" applyAlignment="1">
      <alignment horizontal="left"/>
    </xf>
    <xf numFmtId="0" fontId="29" fillId="0" borderId="0" xfId="0" applyFont="1" applyAlignment="1">
      <alignment horizontal="center" vertical="top"/>
    </xf>
    <xf numFmtId="0" fontId="29" fillId="0" borderId="0" xfId="0" applyFont="1" applyAlignment="1">
      <alignment horizontal="justify" vertical="top" wrapText="1"/>
    </xf>
    <xf numFmtId="4" fontId="29" fillId="0" borderId="0" xfId="0" applyNumberFormat="1" applyFont="1" applyAlignment="1">
      <alignment horizontal="center"/>
    </xf>
    <xf numFmtId="2" fontId="29" fillId="0" borderId="0" xfId="0" applyNumberFormat="1" applyFont="1"/>
    <xf numFmtId="4" fontId="29" fillId="0" borderId="0" xfId="0" applyNumberFormat="1" applyFont="1"/>
    <xf numFmtId="0" fontId="31" fillId="0" borderId="0" xfId="0" applyFont="1" applyAlignment="1">
      <alignment horizontal="center" vertical="top"/>
    </xf>
    <xf numFmtId="0" fontId="35" fillId="0" borderId="0" xfId="0" applyFont="1" applyAlignment="1">
      <alignment horizontal="justify" vertical="top" wrapText="1"/>
    </xf>
    <xf numFmtId="4" fontId="35" fillId="0" borderId="0" xfId="0" applyNumberFormat="1" applyFont="1" applyAlignment="1">
      <alignment horizontal="right"/>
    </xf>
    <xf numFmtId="4" fontId="38" fillId="0" borderId="0" xfId="0" applyNumberFormat="1" applyFont="1" applyAlignment="1">
      <alignment horizontal="center" wrapText="1"/>
    </xf>
    <xf numFmtId="0" fontId="39" fillId="0" borderId="0" xfId="0" applyFont="1"/>
    <xf numFmtId="0" fontId="37" fillId="0" borderId="0" xfId="0" applyFont="1"/>
    <xf numFmtId="4" fontId="31" fillId="0" borderId="0" xfId="0" applyNumberFormat="1" applyFont="1"/>
    <xf numFmtId="0" fontId="35" fillId="0" borderId="0" xfId="0" applyFont="1"/>
    <xf numFmtId="49" fontId="2" fillId="0" borderId="0" xfId="0" applyNumberFormat="1" applyFont="1" applyAlignment="1">
      <alignment horizontal="justify" vertical="top" wrapText="1"/>
    </xf>
    <xf numFmtId="0" fontId="8" fillId="0" borderId="0" xfId="0" applyFont="1" applyAlignment="1">
      <alignment horizontal="justify" vertical="top"/>
    </xf>
    <xf numFmtId="4" fontId="40" fillId="0" borderId="0" xfId="0" applyNumberFormat="1" applyFont="1" applyAlignment="1">
      <alignment horizontal="center" wrapText="1"/>
    </xf>
    <xf numFmtId="4" fontId="41" fillId="0" borderId="0" xfId="0" applyNumberFormat="1" applyFont="1" applyAlignment="1" applyProtection="1">
      <alignment horizontal="center"/>
      <protection locked="0"/>
    </xf>
    <xf numFmtId="4" fontId="42" fillId="0" borderId="0" xfId="0" applyNumberFormat="1" applyFont="1" applyAlignment="1">
      <alignment horizontal="right"/>
    </xf>
    <xf numFmtId="49" fontId="34" fillId="0" borderId="0" xfId="0" applyNumberFormat="1" applyFont="1" applyAlignment="1">
      <alignment horizontal="justify" vertical="top" wrapText="1"/>
    </xf>
    <xf numFmtId="0" fontId="27" fillId="0" borderId="0" xfId="0" applyFont="1" applyAlignment="1">
      <alignment horizontal="justify" vertical="top"/>
    </xf>
    <xf numFmtId="4" fontId="43" fillId="0" borderId="0" xfId="0" applyNumberFormat="1" applyFont="1" applyAlignment="1" applyProtection="1">
      <alignment horizontal="center"/>
      <protection locked="0"/>
    </xf>
    <xf numFmtId="4" fontId="44" fillId="0" borderId="0" xfId="0" applyNumberFormat="1" applyFont="1" applyAlignment="1">
      <alignment horizontal="right"/>
    </xf>
    <xf numFmtId="2" fontId="7" fillId="0" borderId="1" xfId="0" applyNumberFormat="1" applyFont="1" applyBorder="1" applyAlignment="1">
      <alignment horizontal="right"/>
    </xf>
    <xf numFmtId="0" fontId="10" fillId="0" borderId="0" xfId="0" applyFont="1"/>
    <xf numFmtId="0" fontId="36" fillId="0" borderId="0" xfId="0" applyFont="1" applyAlignment="1">
      <alignment horizontal="justify" vertical="top" wrapText="1"/>
    </xf>
    <xf numFmtId="4" fontId="10" fillId="0" borderId="0" xfId="0" applyNumberFormat="1" applyFont="1" applyAlignment="1">
      <alignment horizontal="right"/>
    </xf>
    <xf numFmtId="4" fontId="36" fillId="0" borderId="0" xfId="0" applyNumberFormat="1" applyFont="1" applyAlignment="1">
      <alignment horizontal="right"/>
    </xf>
    <xf numFmtId="0" fontId="45" fillId="0" borderId="0" xfId="0" applyFont="1" applyAlignment="1">
      <alignment horizontal="center" vertical="center"/>
    </xf>
    <xf numFmtId="0" fontId="46" fillId="0" borderId="0" xfId="0" applyFont="1" applyAlignment="1">
      <alignment vertical="center"/>
    </xf>
    <xf numFmtId="4" fontId="45" fillId="0" borderId="0" xfId="0" applyNumberFormat="1" applyFont="1" applyAlignment="1">
      <alignment horizontal="right" vertical="center"/>
    </xf>
    <xf numFmtId="0" fontId="45" fillId="0" borderId="0" xfId="0" applyFont="1" applyAlignment="1">
      <alignment vertical="center"/>
    </xf>
    <xf numFmtId="2" fontId="34" fillId="0" borderId="0" xfId="0" applyNumberFormat="1" applyFont="1" applyAlignment="1">
      <alignment horizontal="right"/>
    </xf>
    <xf numFmtId="0" fontId="47" fillId="0" borderId="0" xfId="0" applyFont="1" applyAlignment="1">
      <alignment horizontal="center" vertical="center"/>
    </xf>
    <xf numFmtId="0" fontId="48" fillId="0" borderId="0" xfId="0" applyFont="1" applyAlignment="1">
      <alignment vertical="center"/>
    </xf>
    <xf numFmtId="4" fontId="47" fillId="0" borderId="0" xfId="0" applyNumberFormat="1" applyFont="1" applyAlignment="1">
      <alignment horizontal="right" vertical="center"/>
    </xf>
    <xf numFmtId="4" fontId="27" fillId="0" borderId="6" xfId="0" applyNumberFormat="1" applyFont="1" applyBorder="1" applyAlignment="1">
      <alignment horizontal="center"/>
    </xf>
    <xf numFmtId="4" fontId="27" fillId="0" borderId="6" xfId="0" applyNumberFormat="1" applyFont="1" applyBorder="1" applyAlignment="1">
      <alignment horizontal="center" wrapText="1"/>
    </xf>
    <xf numFmtId="4" fontId="27" fillId="0" borderId="6" xfId="0" applyNumberFormat="1" applyFont="1" applyBorder="1" applyAlignment="1">
      <alignment horizontal="right"/>
    </xf>
    <xf numFmtId="4" fontId="33" fillId="0" borderId="6" xfId="0" applyNumberFormat="1" applyFont="1" applyBorder="1" applyAlignment="1">
      <alignment horizontal="center" wrapText="1"/>
    </xf>
    <xf numFmtId="4" fontId="34" fillId="0" borderId="6" xfId="0" applyNumberFormat="1" applyFont="1" applyBorder="1" applyAlignment="1">
      <alignment horizontal="center"/>
    </xf>
    <xf numFmtId="4" fontId="34" fillId="0" borderId="6" xfId="0" applyNumberFormat="1" applyFont="1" applyBorder="1" applyAlignment="1">
      <alignment horizontal="right"/>
    </xf>
    <xf numFmtId="2" fontId="34" fillId="0" borderId="6" xfId="0" applyNumberFormat="1" applyFont="1" applyBorder="1" applyAlignment="1">
      <alignment horizontal="center"/>
    </xf>
    <xf numFmtId="4" fontId="7" fillId="0" borderId="6" xfId="0" applyNumberFormat="1" applyFont="1" applyBorder="1" applyAlignment="1">
      <alignment horizontal="right"/>
    </xf>
    <xf numFmtId="2" fontId="7" fillId="0" borderId="6" xfId="0" applyNumberFormat="1" applyFont="1" applyBorder="1" applyAlignment="1">
      <alignment horizontal="right"/>
    </xf>
    <xf numFmtId="4" fontId="23" fillId="0" borderId="6" xfId="0" applyNumberFormat="1" applyFont="1" applyBorder="1" applyAlignment="1">
      <alignment horizontal="right"/>
    </xf>
    <xf numFmtId="2" fontId="23" fillId="0" borderId="6" xfId="0" applyNumberFormat="1" applyFont="1" applyBorder="1" applyAlignment="1">
      <alignment horizontal="right"/>
    </xf>
    <xf numFmtId="0" fontId="23" fillId="0" borderId="6" xfId="0" applyFont="1" applyBorder="1" applyAlignment="1">
      <alignment horizontal="center" vertical="top"/>
    </xf>
    <xf numFmtId="0" fontId="23" fillId="0" borderId="6" xfId="0" applyFont="1" applyBorder="1" applyAlignment="1">
      <alignment horizontal="justify" vertical="top" wrapText="1"/>
    </xf>
    <xf numFmtId="0" fontId="11" fillId="0" borderId="0" xfId="3" applyFont="1" applyAlignment="1">
      <alignment horizontal="justify" vertical="top" wrapText="1"/>
    </xf>
    <xf numFmtId="0" fontId="7" fillId="0" borderId="0" xfId="3" applyAlignment="1">
      <alignment wrapText="1"/>
    </xf>
    <xf numFmtId="0" fontId="24" fillId="0" borderId="0" xfId="4" applyFont="1" applyAlignment="1">
      <alignment horizontal="center" vertical="top"/>
    </xf>
    <xf numFmtId="0" fontId="9" fillId="0" borderId="0" xfId="0" applyFont="1" applyAlignment="1">
      <alignment horizontal="left" vertical="top" wrapText="1"/>
    </xf>
    <xf numFmtId="0" fontId="8" fillId="0" borderId="0" xfId="0" applyFont="1"/>
  </cellXfs>
  <cellStyles count="52">
    <cellStyle name="Comma 2" xfId="5" xr:uid="{00000000-0005-0000-0000-000000000000}"/>
    <cellStyle name="Currency 2" xfId="6" xr:uid="{00000000-0005-0000-0000-000001000000}"/>
    <cellStyle name="Euro" xfId="7" xr:uid="{00000000-0005-0000-0000-000002000000}"/>
    <cellStyle name="Euro 2" xfId="8" xr:uid="{00000000-0005-0000-0000-000003000000}"/>
    <cellStyle name="Excel Built-in Normal" xfId="2" xr:uid="{00000000-0005-0000-0000-000004000000}"/>
    <cellStyle name="kolona A" xfId="9" xr:uid="{00000000-0005-0000-0000-000005000000}"/>
    <cellStyle name="kolona A 2" xfId="10" xr:uid="{00000000-0005-0000-0000-000006000000}"/>
    <cellStyle name="kolona B" xfId="11" xr:uid="{00000000-0005-0000-0000-000007000000}"/>
    <cellStyle name="kolona B 2" xfId="12" xr:uid="{00000000-0005-0000-0000-000008000000}"/>
    <cellStyle name="kolona C" xfId="13" xr:uid="{00000000-0005-0000-0000-000009000000}"/>
    <cellStyle name="kolona C 2" xfId="14" xr:uid="{00000000-0005-0000-0000-00000A000000}"/>
    <cellStyle name="kolona D" xfId="15" xr:uid="{00000000-0005-0000-0000-00000B000000}"/>
    <cellStyle name="kolona D 2" xfId="16" xr:uid="{00000000-0005-0000-0000-00000C000000}"/>
    <cellStyle name="kolona E" xfId="17" xr:uid="{00000000-0005-0000-0000-00000D000000}"/>
    <cellStyle name="kolona E 2" xfId="18" xr:uid="{00000000-0005-0000-0000-00000E000000}"/>
    <cellStyle name="kolona F" xfId="19" xr:uid="{00000000-0005-0000-0000-00000F000000}"/>
    <cellStyle name="kolona F 2" xfId="20" xr:uid="{00000000-0005-0000-0000-000010000000}"/>
    <cellStyle name="kolona G" xfId="21" xr:uid="{00000000-0005-0000-0000-000011000000}"/>
    <cellStyle name="kolona G 2" xfId="22" xr:uid="{00000000-0005-0000-0000-000012000000}"/>
    <cellStyle name="kolona H" xfId="23" xr:uid="{00000000-0005-0000-0000-000013000000}"/>
    <cellStyle name="kolona H 2" xfId="24" xr:uid="{00000000-0005-0000-0000-000014000000}"/>
    <cellStyle name="Navadno_Varnost ICIT" xfId="25" xr:uid="{00000000-0005-0000-0000-000015000000}"/>
    <cellStyle name="Normal 2" xfId="1" xr:uid="{00000000-0005-0000-0000-000017000000}"/>
    <cellStyle name="Normal 2 2" xfId="26" xr:uid="{00000000-0005-0000-0000-000018000000}"/>
    <cellStyle name="Normal 3" xfId="3" xr:uid="{00000000-0005-0000-0000-000019000000}"/>
    <cellStyle name="Normal 3 2" xfId="50" xr:uid="{00000000-0005-0000-0000-00001A000000}"/>
    <cellStyle name="Normal 4" xfId="51" xr:uid="{00000000-0005-0000-0000-00001B000000}"/>
    <cellStyle name="Normal 5" xfId="27" xr:uid="{00000000-0005-0000-0000-00001C000000}"/>
    <cellStyle name="Normal 8" xfId="28" xr:uid="{00000000-0005-0000-0000-00001D000000}"/>
    <cellStyle name="Normale_Foglio1" xfId="29" xr:uid="{00000000-0005-0000-0000-00001E000000}"/>
    <cellStyle name="Normalno" xfId="0" builtinId="0"/>
    <cellStyle name="Normalno 2" xfId="30" xr:uid="{00000000-0005-0000-0000-00001F000000}"/>
    <cellStyle name="Normalno 2 2" xfId="31" xr:uid="{00000000-0005-0000-0000-000020000000}"/>
    <cellStyle name="Normalno 3" xfId="32" xr:uid="{00000000-0005-0000-0000-000021000000}"/>
    <cellStyle name="Normalno 4" xfId="33" xr:uid="{00000000-0005-0000-0000-000022000000}"/>
    <cellStyle name="Obično 15" xfId="34" xr:uid="{00000000-0005-0000-0000-000023000000}"/>
    <cellStyle name="Obično 16" xfId="35" xr:uid="{00000000-0005-0000-0000-000024000000}"/>
    <cellStyle name="Obično 16 2" xfId="36" xr:uid="{00000000-0005-0000-0000-000025000000}"/>
    <cellStyle name="Obično 17" xfId="37" xr:uid="{00000000-0005-0000-0000-000026000000}"/>
    <cellStyle name="Obično 2" xfId="38" xr:uid="{00000000-0005-0000-0000-000027000000}"/>
    <cellStyle name="Obično 3" xfId="4" xr:uid="{00000000-0005-0000-0000-000028000000}"/>
    <cellStyle name="Obično 4" xfId="39" xr:uid="{00000000-0005-0000-0000-000029000000}"/>
    <cellStyle name="Obično 5" xfId="40" xr:uid="{00000000-0005-0000-0000-00002A000000}"/>
    <cellStyle name="Obično 6" xfId="41" xr:uid="{00000000-0005-0000-0000-00002B000000}"/>
    <cellStyle name="Obično_List1_1" xfId="42" xr:uid="{00000000-0005-0000-0000-00002C000000}"/>
    <cellStyle name="Standard_5_VODA I KANALIZACIJA_skola" xfId="43" xr:uid="{00000000-0005-0000-0000-00002D000000}"/>
    <cellStyle name="Stil 1" xfId="44" xr:uid="{00000000-0005-0000-0000-00002E000000}"/>
    <cellStyle name="Style 1" xfId="45" xr:uid="{00000000-0005-0000-0000-00002F000000}"/>
    <cellStyle name="Zarez 10 2" xfId="46" xr:uid="{00000000-0005-0000-0000-000030000000}"/>
    <cellStyle name="Zarez 2" xfId="47" xr:uid="{00000000-0005-0000-0000-000031000000}"/>
    <cellStyle name="Zarez 25" xfId="48" xr:uid="{00000000-0005-0000-0000-000032000000}"/>
    <cellStyle name="Zarez 7" xfId="49" xr:uid="{00000000-0005-0000-0000-000033000000}"/>
  </cellStyles>
  <dxfs count="2">
    <dxf>
      <font>
        <condense val="0"/>
        <extend val="0"/>
        <color auto="1"/>
      </font>
    </dxf>
    <dxf>
      <font>
        <condense val="0"/>
        <extend val="0"/>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ngrad\skole%20-%20Odjel%20za%20prosvjetu\Skole%205%20faza\S&#352;%20Vladimir%20Gortab%20Buje\Troskovnici\Elektro%20Gospodars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ŠKOVNIK"/>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8C83F-8D1F-4FD0-B534-FCA9C3B92F60}">
  <dimension ref="A3:S49"/>
  <sheetViews>
    <sheetView tabSelected="1" zoomScaleNormal="100" zoomScaleSheetLayoutView="150" zoomScalePageLayoutView="150" workbookViewId="0">
      <selection activeCell="E12" sqref="E12"/>
    </sheetView>
  </sheetViews>
  <sheetFormatPr defaultRowHeight="15"/>
  <cols>
    <col min="1" max="1" width="54" style="31" customWidth="1"/>
    <col min="2" max="2" width="9.7109375" style="24" customWidth="1"/>
    <col min="3" max="3" width="3.85546875" style="25" customWidth="1"/>
    <col min="4" max="4" width="12.28515625" style="26" customWidth="1"/>
    <col min="5" max="5" width="14.42578125" style="26" customWidth="1"/>
    <col min="6" max="6" width="9.140625" style="27"/>
    <col min="7" max="8" width="9.28515625" style="28" bestFit="1" customWidth="1"/>
    <col min="9" max="255" width="9.140625" style="28"/>
    <col min="256" max="256" width="3.5703125" style="28" customWidth="1"/>
    <col min="257" max="257" width="50.85546875" style="28" customWidth="1"/>
    <col min="258" max="258" width="9.7109375" style="28" customWidth="1"/>
    <col min="259" max="259" width="3.85546875" style="28" customWidth="1"/>
    <col min="260" max="260" width="12.28515625" style="28" customWidth="1"/>
    <col min="261" max="261" width="14.42578125" style="28" customWidth="1"/>
    <col min="262" max="262" width="9.140625" style="28"/>
    <col min="263" max="264" width="9.28515625" style="28" bestFit="1" customWidth="1"/>
    <col min="265" max="511" width="9.140625" style="28"/>
    <col min="512" max="512" width="3.5703125" style="28" customWidth="1"/>
    <col min="513" max="513" width="50.85546875" style="28" customWidth="1"/>
    <col min="514" max="514" width="9.7109375" style="28" customWidth="1"/>
    <col min="515" max="515" width="3.85546875" style="28" customWidth="1"/>
    <col min="516" max="516" width="12.28515625" style="28" customWidth="1"/>
    <col min="517" max="517" width="14.42578125" style="28" customWidth="1"/>
    <col min="518" max="518" width="9.140625" style="28"/>
    <col min="519" max="520" width="9.28515625" style="28" bestFit="1" customWidth="1"/>
    <col min="521" max="767" width="9.140625" style="28"/>
    <col min="768" max="768" width="3.5703125" style="28" customWidth="1"/>
    <col min="769" max="769" width="50.85546875" style="28" customWidth="1"/>
    <col min="770" max="770" width="9.7109375" style="28" customWidth="1"/>
    <col min="771" max="771" width="3.85546875" style="28" customWidth="1"/>
    <col min="772" max="772" width="12.28515625" style="28" customWidth="1"/>
    <col min="773" max="773" width="14.42578125" style="28" customWidth="1"/>
    <col min="774" max="774" width="9.140625" style="28"/>
    <col min="775" max="776" width="9.28515625" style="28" bestFit="1" customWidth="1"/>
    <col min="777" max="1023" width="9.140625" style="28"/>
    <col min="1024" max="1024" width="3.5703125" style="28" customWidth="1"/>
    <col min="1025" max="1025" width="50.85546875" style="28" customWidth="1"/>
    <col min="1026" max="1026" width="9.7109375" style="28" customWidth="1"/>
    <col min="1027" max="1027" width="3.85546875" style="28" customWidth="1"/>
    <col min="1028" max="1028" width="12.28515625" style="28" customWidth="1"/>
    <col min="1029" max="1029" width="14.42578125" style="28" customWidth="1"/>
    <col min="1030" max="1030" width="9.140625" style="28"/>
    <col min="1031" max="1032" width="9.28515625" style="28" bestFit="1" customWidth="1"/>
    <col min="1033" max="1279" width="9.140625" style="28"/>
    <col min="1280" max="1280" width="3.5703125" style="28" customWidth="1"/>
    <col min="1281" max="1281" width="50.85546875" style="28" customWidth="1"/>
    <col min="1282" max="1282" width="9.7109375" style="28" customWidth="1"/>
    <col min="1283" max="1283" width="3.85546875" style="28" customWidth="1"/>
    <col min="1284" max="1284" width="12.28515625" style="28" customWidth="1"/>
    <col min="1285" max="1285" width="14.42578125" style="28" customWidth="1"/>
    <col min="1286" max="1286" width="9.140625" style="28"/>
    <col min="1287" max="1288" width="9.28515625" style="28" bestFit="1" customWidth="1"/>
    <col min="1289" max="1535" width="9.140625" style="28"/>
    <col min="1536" max="1536" width="3.5703125" style="28" customWidth="1"/>
    <col min="1537" max="1537" width="50.85546875" style="28" customWidth="1"/>
    <col min="1538" max="1538" width="9.7109375" style="28" customWidth="1"/>
    <col min="1539" max="1539" width="3.85546875" style="28" customWidth="1"/>
    <col min="1540" max="1540" width="12.28515625" style="28" customWidth="1"/>
    <col min="1541" max="1541" width="14.42578125" style="28" customWidth="1"/>
    <col min="1542" max="1542" width="9.140625" style="28"/>
    <col min="1543" max="1544" width="9.28515625" style="28" bestFit="1" customWidth="1"/>
    <col min="1545" max="1791" width="9.140625" style="28"/>
    <col min="1792" max="1792" width="3.5703125" style="28" customWidth="1"/>
    <col min="1793" max="1793" width="50.85546875" style="28" customWidth="1"/>
    <col min="1794" max="1794" width="9.7109375" style="28" customWidth="1"/>
    <col min="1795" max="1795" width="3.85546875" style="28" customWidth="1"/>
    <col min="1796" max="1796" width="12.28515625" style="28" customWidth="1"/>
    <col min="1797" max="1797" width="14.42578125" style="28" customWidth="1"/>
    <col min="1798" max="1798" width="9.140625" style="28"/>
    <col min="1799" max="1800" width="9.28515625" style="28" bestFit="1" customWidth="1"/>
    <col min="1801" max="2047" width="9.140625" style="28"/>
    <col min="2048" max="2048" width="3.5703125" style="28" customWidth="1"/>
    <col min="2049" max="2049" width="50.85546875" style="28" customWidth="1"/>
    <col min="2050" max="2050" width="9.7109375" style="28" customWidth="1"/>
    <col min="2051" max="2051" width="3.85546875" style="28" customWidth="1"/>
    <col min="2052" max="2052" width="12.28515625" style="28" customWidth="1"/>
    <col min="2053" max="2053" width="14.42578125" style="28" customWidth="1"/>
    <col min="2054" max="2054" width="9.140625" style="28"/>
    <col min="2055" max="2056" width="9.28515625" style="28" bestFit="1" customWidth="1"/>
    <col min="2057" max="2303" width="9.140625" style="28"/>
    <col min="2304" max="2304" width="3.5703125" style="28" customWidth="1"/>
    <col min="2305" max="2305" width="50.85546875" style="28" customWidth="1"/>
    <col min="2306" max="2306" width="9.7109375" style="28" customWidth="1"/>
    <col min="2307" max="2307" width="3.85546875" style="28" customWidth="1"/>
    <col min="2308" max="2308" width="12.28515625" style="28" customWidth="1"/>
    <col min="2309" max="2309" width="14.42578125" style="28" customWidth="1"/>
    <col min="2310" max="2310" width="9.140625" style="28"/>
    <col min="2311" max="2312" width="9.28515625" style="28" bestFit="1" customWidth="1"/>
    <col min="2313" max="2559" width="9.140625" style="28"/>
    <col min="2560" max="2560" width="3.5703125" style="28" customWidth="1"/>
    <col min="2561" max="2561" width="50.85546875" style="28" customWidth="1"/>
    <col min="2562" max="2562" width="9.7109375" style="28" customWidth="1"/>
    <col min="2563" max="2563" width="3.85546875" style="28" customWidth="1"/>
    <col min="2564" max="2564" width="12.28515625" style="28" customWidth="1"/>
    <col min="2565" max="2565" width="14.42578125" style="28" customWidth="1"/>
    <col min="2566" max="2566" width="9.140625" style="28"/>
    <col min="2567" max="2568" width="9.28515625" style="28" bestFit="1" customWidth="1"/>
    <col min="2569" max="2815" width="9.140625" style="28"/>
    <col min="2816" max="2816" width="3.5703125" style="28" customWidth="1"/>
    <col min="2817" max="2817" width="50.85546875" style="28" customWidth="1"/>
    <col min="2818" max="2818" width="9.7109375" style="28" customWidth="1"/>
    <col min="2819" max="2819" width="3.85546875" style="28" customWidth="1"/>
    <col min="2820" max="2820" width="12.28515625" style="28" customWidth="1"/>
    <col min="2821" max="2821" width="14.42578125" style="28" customWidth="1"/>
    <col min="2822" max="2822" width="9.140625" style="28"/>
    <col min="2823" max="2824" width="9.28515625" style="28" bestFit="1" customWidth="1"/>
    <col min="2825" max="3071" width="9.140625" style="28"/>
    <col min="3072" max="3072" width="3.5703125" style="28" customWidth="1"/>
    <col min="3073" max="3073" width="50.85546875" style="28" customWidth="1"/>
    <col min="3074" max="3074" width="9.7109375" style="28" customWidth="1"/>
    <col min="3075" max="3075" width="3.85546875" style="28" customWidth="1"/>
    <col min="3076" max="3076" width="12.28515625" style="28" customWidth="1"/>
    <col min="3077" max="3077" width="14.42578125" style="28" customWidth="1"/>
    <col min="3078" max="3078" width="9.140625" style="28"/>
    <col min="3079" max="3080" width="9.28515625" style="28" bestFit="1" customWidth="1"/>
    <col min="3081" max="3327" width="9.140625" style="28"/>
    <col min="3328" max="3328" width="3.5703125" style="28" customWidth="1"/>
    <col min="3329" max="3329" width="50.85546875" style="28" customWidth="1"/>
    <col min="3330" max="3330" width="9.7109375" style="28" customWidth="1"/>
    <col min="3331" max="3331" width="3.85546875" style="28" customWidth="1"/>
    <col min="3332" max="3332" width="12.28515625" style="28" customWidth="1"/>
    <col min="3333" max="3333" width="14.42578125" style="28" customWidth="1"/>
    <col min="3334" max="3334" width="9.140625" style="28"/>
    <col min="3335" max="3336" width="9.28515625" style="28" bestFit="1" customWidth="1"/>
    <col min="3337" max="3583" width="9.140625" style="28"/>
    <col min="3584" max="3584" width="3.5703125" style="28" customWidth="1"/>
    <col min="3585" max="3585" width="50.85546875" style="28" customWidth="1"/>
    <col min="3586" max="3586" width="9.7109375" style="28" customWidth="1"/>
    <col min="3587" max="3587" width="3.85546875" style="28" customWidth="1"/>
    <col min="3588" max="3588" width="12.28515625" style="28" customWidth="1"/>
    <col min="3589" max="3589" width="14.42578125" style="28" customWidth="1"/>
    <col min="3590" max="3590" width="9.140625" style="28"/>
    <col min="3591" max="3592" width="9.28515625" style="28" bestFit="1" customWidth="1"/>
    <col min="3593" max="3839" width="9.140625" style="28"/>
    <col min="3840" max="3840" width="3.5703125" style="28" customWidth="1"/>
    <col min="3841" max="3841" width="50.85546875" style="28" customWidth="1"/>
    <col min="3842" max="3842" width="9.7109375" style="28" customWidth="1"/>
    <col min="3843" max="3843" width="3.85546875" style="28" customWidth="1"/>
    <col min="3844" max="3844" width="12.28515625" style="28" customWidth="1"/>
    <col min="3845" max="3845" width="14.42578125" style="28" customWidth="1"/>
    <col min="3846" max="3846" width="9.140625" style="28"/>
    <col min="3847" max="3848" width="9.28515625" style="28" bestFit="1" customWidth="1"/>
    <col min="3849" max="4095" width="9.140625" style="28"/>
    <col min="4096" max="4096" width="3.5703125" style="28" customWidth="1"/>
    <col min="4097" max="4097" width="50.85546875" style="28" customWidth="1"/>
    <col min="4098" max="4098" width="9.7109375" style="28" customWidth="1"/>
    <col min="4099" max="4099" width="3.85546875" style="28" customWidth="1"/>
    <col min="4100" max="4100" width="12.28515625" style="28" customWidth="1"/>
    <col min="4101" max="4101" width="14.42578125" style="28" customWidth="1"/>
    <col min="4102" max="4102" width="9.140625" style="28"/>
    <col min="4103" max="4104" width="9.28515625" style="28" bestFit="1" customWidth="1"/>
    <col min="4105" max="4351" width="9.140625" style="28"/>
    <col min="4352" max="4352" width="3.5703125" style="28" customWidth="1"/>
    <col min="4353" max="4353" width="50.85546875" style="28" customWidth="1"/>
    <col min="4354" max="4354" width="9.7109375" style="28" customWidth="1"/>
    <col min="4355" max="4355" width="3.85546875" style="28" customWidth="1"/>
    <col min="4356" max="4356" width="12.28515625" style="28" customWidth="1"/>
    <col min="4357" max="4357" width="14.42578125" style="28" customWidth="1"/>
    <col min="4358" max="4358" width="9.140625" style="28"/>
    <col min="4359" max="4360" width="9.28515625" style="28" bestFit="1" customWidth="1"/>
    <col min="4361" max="4607" width="9.140625" style="28"/>
    <col min="4608" max="4608" width="3.5703125" style="28" customWidth="1"/>
    <col min="4609" max="4609" width="50.85546875" style="28" customWidth="1"/>
    <col min="4610" max="4610" width="9.7109375" style="28" customWidth="1"/>
    <col min="4611" max="4611" width="3.85546875" style="28" customWidth="1"/>
    <col min="4612" max="4612" width="12.28515625" style="28" customWidth="1"/>
    <col min="4613" max="4613" width="14.42578125" style="28" customWidth="1"/>
    <col min="4614" max="4614" width="9.140625" style="28"/>
    <col min="4615" max="4616" width="9.28515625" style="28" bestFit="1" customWidth="1"/>
    <col min="4617" max="4863" width="9.140625" style="28"/>
    <col min="4864" max="4864" width="3.5703125" style="28" customWidth="1"/>
    <col min="4865" max="4865" width="50.85546875" style="28" customWidth="1"/>
    <col min="4866" max="4866" width="9.7109375" style="28" customWidth="1"/>
    <col min="4867" max="4867" width="3.85546875" style="28" customWidth="1"/>
    <col min="4868" max="4868" width="12.28515625" style="28" customWidth="1"/>
    <col min="4869" max="4869" width="14.42578125" style="28" customWidth="1"/>
    <col min="4870" max="4870" width="9.140625" style="28"/>
    <col min="4871" max="4872" width="9.28515625" style="28" bestFit="1" customWidth="1"/>
    <col min="4873" max="5119" width="9.140625" style="28"/>
    <col min="5120" max="5120" width="3.5703125" style="28" customWidth="1"/>
    <col min="5121" max="5121" width="50.85546875" style="28" customWidth="1"/>
    <col min="5122" max="5122" width="9.7109375" style="28" customWidth="1"/>
    <col min="5123" max="5123" width="3.85546875" style="28" customWidth="1"/>
    <col min="5124" max="5124" width="12.28515625" style="28" customWidth="1"/>
    <col min="5125" max="5125" width="14.42578125" style="28" customWidth="1"/>
    <col min="5126" max="5126" width="9.140625" style="28"/>
    <col min="5127" max="5128" width="9.28515625" style="28" bestFit="1" customWidth="1"/>
    <col min="5129" max="5375" width="9.140625" style="28"/>
    <col min="5376" max="5376" width="3.5703125" style="28" customWidth="1"/>
    <col min="5377" max="5377" width="50.85546875" style="28" customWidth="1"/>
    <col min="5378" max="5378" width="9.7109375" style="28" customWidth="1"/>
    <col min="5379" max="5379" width="3.85546875" style="28" customWidth="1"/>
    <col min="5380" max="5380" width="12.28515625" style="28" customWidth="1"/>
    <col min="5381" max="5381" width="14.42578125" style="28" customWidth="1"/>
    <col min="5382" max="5382" width="9.140625" style="28"/>
    <col min="5383" max="5384" width="9.28515625" style="28" bestFit="1" customWidth="1"/>
    <col min="5385" max="5631" width="9.140625" style="28"/>
    <col min="5632" max="5632" width="3.5703125" style="28" customWidth="1"/>
    <col min="5633" max="5633" width="50.85546875" style="28" customWidth="1"/>
    <col min="5634" max="5634" width="9.7109375" style="28" customWidth="1"/>
    <col min="5635" max="5635" width="3.85546875" style="28" customWidth="1"/>
    <col min="5636" max="5636" width="12.28515625" style="28" customWidth="1"/>
    <col min="5637" max="5637" width="14.42578125" style="28" customWidth="1"/>
    <col min="5638" max="5638" width="9.140625" style="28"/>
    <col min="5639" max="5640" width="9.28515625" style="28" bestFit="1" customWidth="1"/>
    <col min="5641" max="5887" width="9.140625" style="28"/>
    <col min="5888" max="5888" width="3.5703125" style="28" customWidth="1"/>
    <col min="5889" max="5889" width="50.85546875" style="28" customWidth="1"/>
    <col min="5890" max="5890" width="9.7109375" style="28" customWidth="1"/>
    <col min="5891" max="5891" width="3.85546875" style="28" customWidth="1"/>
    <col min="5892" max="5892" width="12.28515625" style="28" customWidth="1"/>
    <col min="5893" max="5893" width="14.42578125" style="28" customWidth="1"/>
    <col min="5894" max="5894" width="9.140625" style="28"/>
    <col min="5895" max="5896" width="9.28515625" style="28" bestFit="1" customWidth="1"/>
    <col min="5897" max="6143" width="9.140625" style="28"/>
    <col min="6144" max="6144" width="3.5703125" style="28" customWidth="1"/>
    <col min="6145" max="6145" width="50.85546875" style="28" customWidth="1"/>
    <col min="6146" max="6146" width="9.7109375" style="28" customWidth="1"/>
    <col min="6147" max="6147" width="3.85546875" style="28" customWidth="1"/>
    <col min="6148" max="6148" width="12.28515625" style="28" customWidth="1"/>
    <col min="6149" max="6149" width="14.42578125" style="28" customWidth="1"/>
    <col min="6150" max="6150" width="9.140625" style="28"/>
    <col min="6151" max="6152" width="9.28515625" style="28" bestFit="1" customWidth="1"/>
    <col min="6153" max="6399" width="9.140625" style="28"/>
    <col min="6400" max="6400" width="3.5703125" style="28" customWidth="1"/>
    <col min="6401" max="6401" width="50.85546875" style="28" customWidth="1"/>
    <col min="6402" max="6402" width="9.7109375" style="28" customWidth="1"/>
    <col min="6403" max="6403" width="3.85546875" style="28" customWidth="1"/>
    <col min="6404" max="6404" width="12.28515625" style="28" customWidth="1"/>
    <col min="6405" max="6405" width="14.42578125" style="28" customWidth="1"/>
    <col min="6406" max="6406" width="9.140625" style="28"/>
    <col min="6407" max="6408" width="9.28515625" style="28" bestFit="1" customWidth="1"/>
    <col min="6409" max="6655" width="9.140625" style="28"/>
    <col min="6656" max="6656" width="3.5703125" style="28" customWidth="1"/>
    <col min="6657" max="6657" width="50.85546875" style="28" customWidth="1"/>
    <col min="6658" max="6658" width="9.7109375" style="28" customWidth="1"/>
    <col min="6659" max="6659" width="3.85546875" style="28" customWidth="1"/>
    <col min="6660" max="6660" width="12.28515625" style="28" customWidth="1"/>
    <col min="6661" max="6661" width="14.42578125" style="28" customWidth="1"/>
    <col min="6662" max="6662" width="9.140625" style="28"/>
    <col min="6663" max="6664" width="9.28515625" style="28" bestFit="1" customWidth="1"/>
    <col min="6665" max="6911" width="9.140625" style="28"/>
    <col min="6912" max="6912" width="3.5703125" style="28" customWidth="1"/>
    <col min="6913" max="6913" width="50.85546875" style="28" customWidth="1"/>
    <col min="6914" max="6914" width="9.7109375" style="28" customWidth="1"/>
    <col min="6915" max="6915" width="3.85546875" style="28" customWidth="1"/>
    <col min="6916" max="6916" width="12.28515625" style="28" customWidth="1"/>
    <col min="6917" max="6917" width="14.42578125" style="28" customWidth="1"/>
    <col min="6918" max="6918" width="9.140625" style="28"/>
    <col min="6919" max="6920" width="9.28515625" style="28" bestFit="1" customWidth="1"/>
    <col min="6921" max="7167" width="9.140625" style="28"/>
    <col min="7168" max="7168" width="3.5703125" style="28" customWidth="1"/>
    <col min="7169" max="7169" width="50.85546875" style="28" customWidth="1"/>
    <col min="7170" max="7170" width="9.7109375" style="28" customWidth="1"/>
    <col min="7171" max="7171" width="3.85546875" style="28" customWidth="1"/>
    <col min="7172" max="7172" width="12.28515625" style="28" customWidth="1"/>
    <col min="7173" max="7173" width="14.42578125" style="28" customWidth="1"/>
    <col min="7174" max="7174" width="9.140625" style="28"/>
    <col min="7175" max="7176" width="9.28515625" style="28" bestFit="1" customWidth="1"/>
    <col min="7177" max="7423" width="9.140625" style="28"/>
    <col min="7424" max="7424" width="3.5703125" style="28" customWidth="1"/>
    <col min="7425" max="7425" width="50.85546875" style="28" customWidth="1"/>
    <col min="7426" max="7426" width="9.7109375" style="28" customWidth="1"/>
    <col min="7427" max="7427" width="3.85546875" style="28" customWidth="1"/>
    <col min="7428" max="7428" width="12.28515625" style="28" customWidth="1"/>
    <col min="7429" max="7429" width="14.42578125" style="28" customWidth="1"/>
    <col min="7430" max="7430" width="9.140625" style="28"/>
    <col min="7431" max="7432" width="9.28515625" style="28" bestFit="1" customWidth="1"/>
    <col min="7433" max="7679" width="9.140625" style="28"/>
    <col min="7680" max="7680" width="3.5703125" style="28" customWidth="1"/>
    <col min="7681" max="7681" width="50.85546875" style="28" customWidth="1"/>
    <col min="7682" max="7682" width="9.7109375" style="28" customWidth="1"/>
    <col min="7683" max="7683" width="3.85546875" style="28" customWidth="1"/>
    <col min="7684" max="7684" width="12.28515625" style="28" customWidth="1"/>
    <col min="7685" max="7685" width="14.42578125" style="28" customWidth="1"/>
    <col min="7686" max="7686" width="9.140625" style="28"/>
    <col min="7687" max="7688" width="9.28515625" style="28" bestFit="1" customWidth="1"/>
    <col min="7689" max="7935" width="9.140625" style="28"/>
    <col min="7936" max="7936" width="3.5703125" style="28" customWidth="1"/>
    <col min="7937" max="7937" width="50.85546875" style="28" customWidth="1"/>
    <col min="7938" max="7938" width="9.7109375" style="28" customWidth="1"/>
    <col min="7939" max="7939" width="3.85546875" style="28" customWidth="1"/>
    <col min="7940" max="7940" width="12.28515625" style="28" customWidth="1"/>
    <col min="7941" max="7941" width="14.42578125" style="28" customWidth="1"/>
    <col min="7942" max="7942" width="9.140625" style="28"/>
    <col min="7943" max="7944" width="9.28515625" style="28" bestFit="1" customWidth="1"/>
    <col min="7945" max="8191" width="9.140625" style="28"/>
    <col min="8192" max="8192" width="3.5703125" style="28" customWidth="1"/>
    <col min="8193" max="8193" width="50.85546875" style="28" customWidth="1"/>
    <col min="8194" max="8194" width="9.7109375" style="28" customWidth="1"/>
    <col min="8195" max="8195" width="3.85546875" style="28" customWidth="1"/>
    <col min="8196" max="8196" width="12.28515625" style="28" customWidth="1"/>
    <col min="8197" max="8197" width="14.42578125" style="28" customWidth="1"/>
    <col min="8198" max="8198" width="9.140625" style="28"/>
    <col min="8199" max="8200" width="9.28515625" style="28" bestFit="1" customWidth="1"/>
    <col min="8201" max="8447" width="9.140625" style="28"/>
    <col min="8448" max="8448" width="3.5703125" style="28" customWidth="1"/>
    <col min="8449" max="8449" width="50.85546875" style="28" customWidth="1"/>
    <col min="8450" max="8450" width="9.7109375" style="28" customWidth="1"/>
    <col min="8451" max="8451" width="3.85546875" style="28" customWidth="1"/>
    <col min="8452" max="8452" width="12.28515625" style="28" customWidth="1"/>
    <col min="8453" max="8453" width="14.42578125" style="28" customWidth="1"/>
    <col min="8454" max="8454" width="9.140625" style="28"/>
    <col min="8455" max="8456" width="9.28515625" style="28" bestFit="1" customWidth="1"/>
    <col min="8457" max="8703" width="9.140625" style="28"/>
    <col min="8704" max="8704" width="3.5703125" style="28" customWidth="1"/>
    <col min="8705" max="8705" width="50.85546875" style="28" customWidth="1"/>
    <col min="8706" max="8706" width="9.7109375" style="28" customWidth="1"/>
    <col min="8707" max="8707" width="3.85546875" style="28" customWidth="1"/>
    <col min="8708" max="8708" width="12.28515625" style="28" customWidth="1"/>
    <col min="8709" max="8709" width="14.42578125" style="28" customWidth="1"/>
    <col min="8710" max="8710" width="9.140625" style="28"/>
    <col min="8711" max="8712" width="9.28515625" style="28" bestFit="1" customWidth="1"/>
    <col min="8713" max="8959" width="9.140625" style="28"/>
    <col min="8960" max="8960" width="3.5703125" style="28" customWidth="1"/>
    <col min="8961" max="8961" width="50.85546875" style="28" customWidth="1"/>
    <col min="8962" max="8962" width="9.7109375" style="28" customWidth="1"/>
    <col min="8963" max="8963" width="3.85546875" style="28" customWidth="1"/>
    <col min="8964" max="8964" width="12.28515625" style="28" customWidth="1"/>
    <col min="8965" max="8965" width="14.42578125" style="28" customWidth="1"/>
    <col min="8966" max="8966" width="9.140625" style="28"/>
    <col min="8967" max="8968" width="9.28515625" style="28" bestFit="1" customWidth="1"/>
    <col min="8969" max="9215" width="9.140625" style="28"/>
    <col min="9216" max="9216" width="3.5703125" style="28" customWidth="1"/>
    <col min="9217" max="9217" width="50.85546875" style="28" customWidth="1"/>
    <col min="9218" max="9218" width="9.7109375" style="28" customWidth="1"/>
    <col min="9219" max="9219" width="3.85546875" style="28" customWidth="1"/>
    <col min="9220" max="9220" width="12.28515625" style="28" customWidth="1"/>
    <col min="9221" max="9221" width="14.42578125" style="28" customWidth="1"/>
    <col min="9222" max="9222" width="9.140625" style="28"/>
    <col min="9223" max="9224" width="9.28515625" style="28" bestFit="1" customWidth="1"/>
    <col min="9225" max="9471" width="9.140625" style="28"/>
    <col min="9472" max="9472" width="3.5703125" style="28" customWidth="1"/>
    <col min="9473" max="9473" width="50.85546875" style="28" customWidth="1"/>
    <col min="9474" max="9474" width="9.7109375" style="28" customWidth="1"/>
    <col min="9475" max="9475" width="3.85546875" style="28" customWidth="1"/>
    <col min="9476" max="9476" width="12.28515625" style="28" customWidth="1"/>
    <col min="9477" max="9477" width="14.42578125" style="28" customWidth="1"/>
    <col min="9478" max="9478" width="9.140625" style="28"/>
    <col min="9479" max="9480" width="9.28515625" style="28" bestFit="1" customWidth="1"/>
    <col min="9481" max="9727" width="9.140625" style="28"/>
    <col min="9728" max="9728" width="3.5703125" style="28" customWidth="1"/>
    <col min="9729" max="9729" width="50.85546875" style="28" customWidth="1"/>
    <col min="9730" max="9730" width="9.7109375" style="28" customWidth="1"/>
    <col min="9731" max="9731" width="3.85546875" style="28" customWidth="1"/>
    <col min="9732" max="9732" width="12.28515625" style="28" customWidth="1"/>
    <col min="9733" max="9733" width="14.42578125" style="28" customWidth="1"/>
    <col min="9734" max="9734" width="9.140625" style="28"/>
    <col min="9735" max="9736" width="9.28515625" style="28" bestFit="1" customWidth="1"/>
    <col min="9737" max="9983" width="9.140625" style="28"/>
    <col min="9984" max="9984" width="3.5703125" style="28" customWidth="1"/>
    <col min="9985" max="9985" width="50.85546875" style="28" customWidth="1"/>
    <col min="9986" max="9986" width="9.7109375" style="28" customWidth="1"/>
    <col min="9987" max="9987" width="3.85546875" style="28" customWidth="1"/>
    <col min="9988" max="9988" width="12.28515625" style="28" customWidth="1"/>
    <col min="9989" max="9989" width="14.42578125" style="28" customWidth="1"/>
    <col min="9990" max="9990" width="9.140625" style="28"/>
    <col min="9991" max="9992" width="9.28515625" style="28" bestFit="1" customWidth="1"/>
    <col min="9993" max="10239" width="9.140625" style="28"/>
    <col min="10240" max="10240" width="3.5703125" style="28" customWidth="1"/>
    <col min="10241" max="10241" width="50.85546875" style="28" customWidth="1"/>
    <col min="10242" max="10242" width="9.7109375" style="28" customWidth="1"/>
    <col min="10243" max="10243" width="3.85546875" style="28" customWidth="1"/>
    <col min="10244" max="10244" width="12.28515625" style="28" customWidth="1"/>
    <col min="10245" max="10245" width="14.42578125" style="28" customWidth="1"/>
    <col min="10246" max="10246" width="9.140625" style="28"/>
    <col min="10247" max="10248" width="9.28515625" style="28" bestFit="1" customWidth="1"/>
    <col min="10249" max="10495" width="9.140625" style="28"/>
    <col min="10496" max="10496" width="3.5703125" style="28" customWidth="1"/>
    <col min="10497" max="10497" width="50.85546875" style="28" customWidth="1"/>
    <col min="10498" max="10498" width="9.7109375" style="28" customWidth="1"/>
    <col min="10499" max="10499" width="3.85546875" style="28" customWidth="1"/>
    <col min="10500" max="10500" width="12.28515625" style="28" customWidth="1"/>
    <col min="10501" max="10501" width="14.42578125" style="28" customWidth="1"/>
    <col min="10502" max="10502" width="9.140625" style="28"/>
    <col min="10503" max="10504" width="9.28515625" style="28" bestFit="1" customWidth="1"/>
    <col min="10505" max="10751" width="9.140625" style="28"/>
    <col min="10752" max="10752" width="3.5703125" style="28" customWidth="1"/>
    <col min="10753" max="10753" width="50.85546875" style="28" customWidth="1"/>
    <col min="10754" max="10754" width="9.7109375" style="28" customWidth="1"/>
    <col min="10755" max="10755" width="3.85546875" style="28" customWidth="1"/>
    <col min="10756" max="10756" width="12.28515625" style="28" customWidth="1"/>
    <col min="10757" max="10757" width="14.42578125" style="28" customWidth="1"/>
    <col min="10758" max="10758" width="9.140625" style="28"/>
    <col min="10759" max="10760" width="9.28515625" style="28" bestFit="1" customWidth="1"/>
    <col min="10761" max="11007" width="9.140625" style="28"/>
    <col min="11008" max="11008" width="3.5703125" style="28" customWidth="1"/>
    <col min="11009" max="11009" width="50.85546875" style="28" customWidth="1"/>
    <col min="11010" max="11010" width="9.7109375" style="28" customWidth="1"/>
    <col min="11011" max="11011" width="3.85546875" style="28" customWidth="1"/>
    <col min="11012" max="11012" width="12.28515625" style="28" customWidth="1"/>
    <col min="11013" max="11013" width="14.42578125" style="28" customWidth="1"/>
    <col min="11014" max="11014" width="9.140625" style="28"/>
    <col min="11015" max="11016" width="9.28515625" style="28" bestFit="1" customWidth="1"/>
    <col min="11017" max="11263" width="9.140625" style="28"/>
    <col min="11264" max="11264" width="3.5703125" style="28" customWidth="1"/>
    <col min="11265" max="11265" width="50.85546875" style="28" customWidth="1"/>
    <col min="11266" max="11266" width="9.7109375" style="28" customWidth="1"/>
    <col min="11267" max="11267" width="3.85546875" style="28" customWidth="1"/>
    <col min="11268" max="11268" width="12.28515625" style="28" customWidth="1"/>
    <col min="11269" max="11269" width="14.42578125" style="28" customWidth="1"/>
    <col min="11270" max="11270" width="9.140625" style="28"/>
    <col min="11271" max="11272" width="9.28515625" style="28" bestFit="1" customWidth="1"/>
    <col min="11273" max="11519" width="9.140625" style="28"/>
    <col min="11520" max="11520" width="3.5703125" style="28" customWidth="1"/>
    <col min="11521" max="11521" width="50.85546875" style="28" customWidth="1"/>
    <col min="11522" max="11522" width="9.7109375" style="28" customWidth="1"/>
    <col min="11523" max="11523" width="3.85546875" style="28" customWidth="1"/>
    <col min="11524" max="11524" width="12.28515625" style="28" customWidth="1"/>
    <col min="11525" max="11525" width="14.42578125" style="28" customWidth="1"/>
    <col min="11526" max="11526" width="9.140625" style="28"/>
    <col min="11527" max="11528" width="9.28515625" style="28" bestFit="1" customWidth="1"/>
    <col min="11529" max="11775" width="9.140625" style="28"/>
    <col min="11776" max="11776" width="3.5703125" style="28" customWidth="1"/>
    <col min="11777" max="11777" width="50.85546875" style="28" customWidth="1"/>
    <col min="11778" max="11778" width="9.7109375" style="28" customWidth="1"/>
    <col min="11779" max="11779" width="3.85546875" style="28" customWidth="1"/>
    <col min="11780" max="11780" width="12.28515625" style="28" customWidth="1"/>
    <col min="11781" max="11781" width="14.42578125" style="28" customWidth="1"/>
    <col min="11782" max="11782" width="9.140625" style="28"/>
    <col min="11783" max="11784" width="9.28515625" style="28" bestFit="1" customWidth="1"/>
    <col min="11785" max="12031" width="9.140625" style="28"/>
    <col min="12032" max="12032" width="3.5703125" style="28" customWidth="1"/>
    <col min="12033" max="12033" width="50.85546875" style="28" customWidth="1"/>
    <col min="12034" max="12034" width="9.7109375" style="28" customWidth="1"/>
    <col min="12035" max="12035" width="3.85546875" style="28" customWidth="1"/>
    <col min="12036" max="12036" width="12.28515625" style="28" customWidth="1"/>
    <col min="12037" max="12037" width="14.42578125" style="28" customWidth="1"/>
    <col min="12038" max="12038" width="9.140625" style="28"/>
    <col min="12039" max="12040" width="9.28515625" style="28" bestFit="1" customWidth="1"/>
    <col min="12041" max="12287" width="9.140625" style="28"/>
    <col min="12288" max="12288" width="3.5703125" style="28" customWidth="1"/>
    <col min="12289" max="12289" width="50.85546875" style="28" customWidth="1"/>
    <col min="12290" max="12290" width="9.7109375" style="28" customWidth="1"/>
    <col min="12291" max="12291" width="3.85546875" style="28" customWidth="1"/>
    <col min="12292" max="12292" width="12.28515625" style="28" customWidth="1"/>
    <col min="12293" max="12293" width="14.42578125" style="28" customWidth="1"/>
    <col min="12294" max="12294" width="9.140625" style="28"/>
    <col min="12295" max="12296" width="9.28515625" style="28" bestFit="1" customWidth="1"/>
    <col min="12297" max="12543" width="9.140625" style="28"/>
    <col min="12544" max="12544" width="3.5703125" style="28" customWidth="1"/>
    <col min="12545" max="12545" width="50.85546875" style="28" customWidth="1"/>
    <col min="12546" max="12546" width="9.7109375" style="28" customWidth="1"/>
    <col min="12547" max="12547" width="3.85546875" style="28" customWidth="1"/>
    <col min="12548" max="12548" width="12.28515625" style="28" customWidth="1"/>
    <col min="12549" max="12549" width="14.42578125" style="28" customWidth="1"/>
    <col min="12550" max="12550" width="9.140625" style="28"/>
    <col min="12551" max="12552" width="9.28515625" style="28" bestFit="1" customWidth="1"/>
    <col min="12553" max="12799" width="9.140625" style="28"/>
    <col min="12800" max="12800" width="3.5703125" style="28" customWidth="1"/>
    <col min="12801" max="12801" width="50.85546875" style="28" customWidth="1"/>
    <col min="12802" max="12802" width="9.7109375" style="28" customWidth="1"/>
    <col min="12803" max="12803" width="3.85546875" style="28" customWidth="1"/>
    <col min="12804" max="12804" width="12.28515625" style="28" customWidth="1"/>
    <col min="12805" max="12805" width="14.42578125" style="28" customWidth="1"/>
    <col min="12806" max="12806" width="9.140625" style="28"/>
    <col min="12807" max="12808" width="9.28515625" style="28" bestFit="1" customWidth="1"/>
    <col min="12809" max="13055" width="9.140625" style="28"/>
    <col min="13056" max="13056" width="3.5703125" style="28" customWidth="1"/>
    <col min="13057" max="13057" width="50.85546875" style="28" customWidth="1"/>
    <col min="13058" max="13058" width="9.7109375" style="28" customWidth="1"/>
    <col min="13059" max="13059" width="3.85546875" style="28" customWidth="1"/>
    <col min="13060" max="13060" width="12.28515625" style="28" customWidth="1"/>
    <col min="13061" max="13061" width="14.42578125" style="28" customWidth="1"/>
    <col min="13062" max="13062" width="9.140625" style="28"/>
    <col min="13063" max="13064" width="9.28515625" style="28" bestFit="1" customWidth="1"/>
    <col min="13065" max="13311" width="9.140625" style="28"/>
    <col min="13312" max="13312" width="3.5703125" style="28" customWidth="1"/>
    <col min="13313" max="13313" width="50.85546875" style="28" customWidth="1"/>
    <col min="13314" max="13314" width="9.7109375" style="28" customWidth="1"/>
    <col min="13315" max="13315" width="3.85546875" style="28" customWidth="1"/>
    <col min="13316" max="13316" width="12.28515625" style="28" customWidth="1"/>
    <col min="13317" max="13317" width="14.42578125" style="28" customWidth="1"/>
    <col min="13318" max="13318" width="9.140625" style="28"/>
    <col min="13319" max="13320" width="9.28515625" style="28" bestFit="1" customWidth="1"/>
    <col min="13321" max="13567" width="9.140625" style="28"/>
    <col min="13568" max="13568" width="3.5703125" style="28" customWidth="1"/>
    <col min="13569" max="13569" width="50.85546875" style="28" customWidth="1"/>
    <col min="13570" max="13570" width="9.7109375" style="28" customWidth="1"/>
    <col min="13571" max="13571" width="3.85546875" style="28" customWidth="1"/>
    <col min="13572" max="13572" width="12.28515625" style="28" customWidth="1"/>
    <col min="13573" max="13573" width="14.42578125" style="28" customWidth="1"/>
    <col min="13574" max="13574" width="9.140625" style="28"/>
    <col min="13575" max="13576" width="9.28515625" style="28" bestFit="1" customWidth="1"/>
    <col min="13577" max="13823" width="9.140625" style="28"/>
    <col min="13824" max="13824" width="3.5703125" style="28" customWidth="1"/>
    <col min="13825" max="13825" width="50.85546875" style="28" customWidth="1"/>
    <col min="13826" max="13826" width="9.7109375" style="28" customWidth="1"/>
    <col min="13827" max="13827" width="3.85546875" style="28" customWidth="1"/>
    <col min="13828" max="13828" width="12.28515625" style="28" customWidth="1"/>
    <col min="13829" max="13829" width="14.42578125" style="28" customWidth="1"/>
    <col min="13830" max="13830" width="9.140625" style="28"/>
    <col min="13831" max="13832" width="9.28515625" style="28" bestFit="1" customWidth="1"/>
    <col min="13833" max="14079" width="9.140625" style="28"/>
    <col min="14080" max="14080" width="3.5703125" style="28" customWidth="1"/>
    <col min="14081" max="14081" width="50.85546875" style="28" customWidth="1"/>
    <col min="14082" max="14082" width="9.7109375" style="28" customWidth="1"/>
    <col min="14083" max="14083" width="3.85546875" style="28" customWidth="1"/>
    <col min="14084" max="14084" width="12.28515625" style="28" customWidth="1"/>
    <col min="14085" max="14085" width="14.42578125" style="28" customWidth="1"/>
    <col min="14086" max="14086" width="9.140625" style="28"/>
    <col min="14087" max="14088" width="9.28515625" style="28" bestFit="1" customWidth="1"/>
    <col min="14089" max="14335" width="9.140625" style="28"/>
    <col min="14336" max="14336" width="3.5703125" style="28" customWidth="1"/>
    <col min="14337" max="14337" width="50.85546875" style="28" customWidth="1"/>
    <col min="14338" max="14338" width="9.7109375" style="28" customWidth="1"/>
    <col min="14339" max="14339" width="3.85546875" style="28" customWidth="1"/>
    <col min="14340" max="14340" width="12.28515625" style="28" customWidth="1"/>
    <col min="14341" max="14341" width="14.42578125" style="28" customWidth="1"/>
    <col min="14342" max="14342" width="9.140625" style="28"/>
    <col min="14343" max="14344" width="9.28515625" style="28" bestFit="1" customWidth="1"/>
    <col min="14345" max="14591" width="9.140625" style="28"/>
    <col min="14592" max="14592" width="3.5703125" style="28" customWidth="1"/>
    <col min="14593" max="14593" width="50.85546875" style="28" customWidth="1"/>
    <col min="14594" max="14594" width="9.7109375" style="28" customWidth="1"/>
    <col min="14595" max="14595" width="3.85546875" style="28" customWidth="1"/>
    <col min="14596" max="14596" width="12.28515625" style="28" customWidth="1"/>
    <col min="14597" max="14597" width="14.42578125" style="28" customWidth="1"/>
    <col min="14598" max="14598" width="9.140625" style="28"/>
    <col min="14599" max="14600" width="9.28515625" style="28" bestFit="1" customWidth="1"/>
    <col min="14601" max="14847" width="9.140625" style="28"/>
    <col min="14848" max="14848" width="3.5703125" style="28" customWidth="1"/>
    <col min="14849" max="14849" width="50.85546875" style="28" customWidth="1"/>
    <col min="14850" max="14850" width="9.7109375" style="28" customWidth="1"/>
    <col min="14851" max="14851" width="3.85546875" style="28" customWidth="1"/>
    <col min="14852" max="14852" width="12.28515625" style="28" customWidth="1"/>
    <col min="14853" max="14853" width="14.42578125" style="28" customWidth="1"/>
    <col min="14854" max="14854" width="9.140625" style="28"/>
    <col min="14855" max="14856" width="9.28515625" style="28" bestFit="1" customWidth="1"/>
    <col min="14857" max="15103" width="9.140625" style="28"/>
    <col min="15104" max="15104" width="3.5703125" style="28" customWidth="1"/>
    <col min="15105" max="15105" width="50.85546875" style="28" customWidth="1"/>
    <col min="15106" max="15106" width="9.7109375" style="28" customWidth="1"/>
    <col min="15107" max="15107" width="3.85546875" style="28" customWidth="1"/>
    <col min="15108" max="15108" width="12.28515625" style="28" customWidth="1"/>
    <col min="15109" max="15109" width="14.42578125" style="28" customWidth="1"/>
    <col min="15110" max="15110" width="9.140625" style="28"/>
    <col min="15111" max="15112" width="9.28515625" style="28" bestFit="1" customWidth="1"/>
    <col min="15113" max="15359" width="9.140625" style="28"/>
    <col min="15360" max="15360" width="3.5703125" style="28" customWidth="1"/>
    <col min="15361" max="15361" width="50.85546875" style="28" customWidth="1"/>
    <col min="15362" max="15362" width="9.7109375" style="28" customWidth="1"/>
    <col min="15363" max="15363" width="3.85546875" style="28" customWidth="1"/>
    <col min="15364" max="15364" width="12.28515625" style="28" customWidth="1"/>
    <col min="15365" max="15365" width="14.42578125" style="28" customWidth="1"/>
    <col min="15366" max="15366" width="9.140625" style="28"/>
    <col min="15367" max="15368" width="9.28515625" style="28" bestFit="1" customWidth="1"/>
    <col min="15369" max="15615" width="9.140625" style="28"/>
    <col min="15616" max="15616" width="3.5703125" style="28" customWidth="1"/>
    <col min="15617" max="15617" width="50.85546875" style="28" customWidth="1"/>
    <col min="15618" max="15618" width="9.7109375" style="28" customWidth="1"/>
    <col min="15619" max="15619" width="3.85546875" style="28" customWidth="1"/>
    <col min="15620" max="15620" width="12.28515625" style="28" customWidth="1"/>
    <col min="15621" max="15621" width="14.42578125" style="28" customWidth="1"/>
    <col min="15622" max="15622" width="9.140625" style="28"/>
    <col min="15623" max="15624" width="9.28515625" style="28" bestFit="1" customWidth="1"/>
    <col min="15625" max="15871" width="9.140625" style="28"/>
    <col min="15872" max="15872" width="3.5703125" style="28" customWidth="1"/>
    <col min="15873" max="15873" width="50.85546875" style="28" customWidth="1"/>
    <col min="15874" max="15874" width="9.7109375" style="28" customWidth="1"/>
    <col min="15875" max="15875" width="3.85546875" style="28" customWidth="1"/>
    <col min="15876" max="15876" width="12.28515625" style="28" customWidth="1"/>
    <col min="15877" max="15877" width="14.42578125" style="28" customWidth="1"/>
    <col min="15878" max="15878" width="9.140625" style="28"/>
    <col min="15879" max="15880" width="9.28515625" style="28" bestFit="1" customWidth="1"/>
    <col min="15881" max="16127" width="9.140625" style="28"/>
    <col min="16128" max="16128" width="3.5703125" style="28" customWidth="1"/>
    <col min="16129" max="16129" width="50.85546875" style="28" customWidth="1"/>
    <col min="16130" max="16130" width="9.7109375" style="28" customWidth="1"/>
    <col min="16131" max="16131" width="3.85546875" style="28" customWidth="1"/>
    <col min="16132" max="16132" width="12.28515625" style="28" customWidth="1"/>
    <col min="16133" max="16133" width="14.42578125" style="28" customWidth="1"/>
    <col min="16134" max="16134" width="9.140625" style="28"/>
    <col min="16135" max="16136" width="9.28515625" style="28" bestFit="1" customWidth="1"/>
    <col min="16137" max="16384" width="9.140625" style="28"/>
  </cols>
  <sheetData>
    <row r="3" spans="1:19" s="25" customFormat="1">
      <c r="A3" s="62" t="s">
        <v>60</v>
      </c>
      <c r="B3" s="24"/>
      <c r="D3" s="26"/>
      <c r="E3" s="26"/>
      <c r="F3" s="27"/>
      <c r="G3" s="28"/>
      <c r="H3" s="28"/>
      <c r="I3" s="28"/>
      <c r="J3" s="28"/>
      <c r="K3" s="28"/>
      <c r="L3" s="28"/>
      <c r="M3" s="28"/>
      <c r="N3" s="28"/>
      <c r="O3" s="28"/>
      <c r="P3" s="28"/>
      <c r="Q3" s="28"/>
      <c r="R3" s="28"/>
      <c r="S3" s="28"/>
    </row>
    <row r="4" spans="1:19" s="25" customFormat="1">
      <c r="A4" s="63" t="s">
        <v>85</v>
      </c>
      <c r="B4" s="64"/>
      <c r="D4" s="26"/>
      <c r="E4" s="26"/>
      <c r="F4" s="27"/>
      <c r="G4" s="28"/>
      <c r="H4" s="28"/>
      <c r="I4" s="28"/>
      <c r="J4" s="28"/>
      <c r="K4" s="28"/>
      <c r="L4" s="28"/>
      <c r="M4" s="28"/>
      <c r="N4" s="28"/>
      <c r="O4" s="28"/>
      <c r="P4" s="28"/>
      <c r="Q4" s="28"/>
      <c r="R4" s="28"/>
      <c r="S4" s="28"/>
    </row>
    <row r="5" spans="1:19">
      <c r="A5" s="63" t="s">
        <v>79</v>
      </c>
    </row>
    <row r="7" spans="1:19" s="25" customFormat="1">
      <c r="A7" s="62" t="s">
        <v>61</v>
      </c>
      <c r="B7" s="24"/>
      <c r="D7" s="26"/>
      <c r="E7" s="26"/>
      <c r="F7" s="27"/>
      <c r="G7" s="28"/>
      <c r="H7" s="28"/>
      <c r="I7" s="28"/>
      <c r="J7" s="28"/>
      <c r="K7" s="28"/>
      <c r="L7" s="28"/>
      <c r="M7" s="28"/>
      <c r="N7" s="28"/>
      <c r="O7" s="28"/>
      <c r="P7" s="28"/>
      <c r="Q7" s="28"/>
      <c r="R7" s="28"/>
      <c r="S7" s="28"/>
    </row>
    <row r="8" spans="1:19" s="25" customFormat="1" ht="30">
      <c r="A8" s="63" t="s">
        <v>80</v>
      </c>
      <c r="B8" s="24"/>
      <c r="D8" s="26"/>
      <c r="E8" s="26"/>
      <c r="F8" s="27"/>
      <c r="G8" s="28"/>
      <c r="H8" s="28"/>
      <c r="I8" s="28"/>
      <c r="J8" s="28"/>
      <c r="K8" s="28"/>
      <c r="L8" s="28"/>
      <c r="M8" s="28"/>
      <c r="N8" s="28"/>
      <c r="O8" s="28"/>
      <c r="P8" s="28"/>
      <c r="Q8" s="28"/>
      <c r="R8" s="28"/>
      <c r="S8" s="28"/>
    </row>
    <row r="10" spans="1:19" s="25" customFormat="1">
      <c r="A10" s="62" t="s">
        <v>62</v>
      </c>
      <c r="B10" s="24"/>
      <c r="D10" s="26"/>
      <c r="E10" s="26"/>
      <c r="F10" s="27"/>
      <c r="G10" s="28"/>
      <c r="H10" s="28"/>
      <c r="I10" s="28"/>
      <c r="J10" s="28"/>
      <c r="K10" s="28"/>
      <c r="L10" s="28"/>
      <c r="M10" s="28"/>
      <c r="N10" s="28"/>
      <c r="O10" s="28"/>
      <c r="P10" s="28"/>
      <c r="Q10" s="28"/>
      <c r="R10" s="28"/>
      <c r="S10" s="28"/>
    </row>
    <row r="11" spans="1:19" s="25" customFormat="1">
      <c r="A11" s="62" t="s">
        <v>63</v>
      </c>
      <c r="B11" s="24"/>
      <c r="D11" s="26"/>
      <c r="E11" s="26"/>
      <c r="F11" s="27"/>
      <c r="G11" s="28"/>
      <c r="H11" s="28"/>
      <c r="I11" s="28"/>
      <c r="J11" s="28"/>
      <c r="K11" s="28"/>
      <c r="L11" s="28"/>
      <c r="M11" s="28"/>
      <c r="N11" s="28"/>
      <c r="O11" s="28"/>
      <c r="P11" s="28"/>
      <c r="Q11" s="28"/>
      <c r="R11" s="28"/>
      <c r="S11" s="28"/>
    </row>
    <row r="12" spans="1:19">
      <c r="A12" s="66" t="s">
        <v>88</v>
      </c>
    </row>
    <row r="13" spans="1:19" s="31" customFormat="1">
      <c r="B13" s="24"/>
      <c r="C13" s="25"/>
      <c r="D13" s="26"/>
      <c r="E13" s="26"/>
      <c r="F13" s="29"/>
      <c r="G13" s="30"/>
      <c r="H13" s="30"/>
      <c r="I13" s="28"/>
      <c r="J13" s="28"/>
      <c r="K13" s="28"/>
      <c r="L13" s="28"/>
      <c r="M13" s="28"/>
      <c r="N13" s="28"/>
      <c r="O13" s="28"/>
      <c r="P13" s="28"/>
      <c r="Q13" s="28"/>
      <c r="R13" s="28"/>
      <c r="S13" s="28"/>
    </row>
    <row r="14" spans="1:19" s="31" customFormat="1">
      <c r="B14" s="24"/>
      <c r="C14" s="25"/>
      <c r="D14" s="26"/>
      <c r="E14" s="26"/>
      <c r="F14" s="29"/>
      <c r="G14" s="30"/>
      <c r="H14" s="30"/>
      <c r="I14" s="28"/>
      <c r="J14" s="28"/>
      <c r="K14" s="28"/>
      <c r="L14" s="28"/>
      <c r="M14" s="28"/>
      <c r="N14" s="28"/>
      <c r="O14" s="28"/>
      <c r="P14" s="28"/>
      <c r="Q14" s="28"/>
      <c r="R14" s="28"/>
      <c r="S14" s="28"/>
    </row>
    <row r="15" spans="1:19">
      <c r="F15" s="29"/>
      <c r="G15" s="30"/>
      <c r="H15" s="30"/>
    </row>
    <row r="16" spans="1:19">
      <c r="F16" s="29"/>
      <c r="G16" s="30"/>
      <c r="H16" s="30"/>
    </row>
    <row r="17" spans="1:19" s="31" customFormat="1">
      <c r="B17" s="24"/>
      <c r="C17" s="25"/>
      <c r="D17" s="26"/>
      <c r="E17" s="26"/>
      <c r="F17" s="29"/>
      <c r="G17" s="30"/>
      <c r="H17" s="30"/>
      <c r="I17" s="28"/>
      <c r="J17" s="28"/>
      <c r="K17" s="28"/>
      <c r="L17" s="28"/>
      <c r="M17" s="28"/>
      <c r="N17" s="28"/>
      <c r="O17" s="28"/>
      <c r="P17" s="28"/>
      <c r="Q17" s="28"/>
      <c r="R17" s="28"/>
      <c r="S17" s="28"/>
    </row>
    <row r="18" spans="1:19" s="31" customFormat="1">
      <c r="B18" s="24"/>
      <c r="C18" s="25"/>
      <c r="D18" s="26"/>
      <c r="E18" s="26"/>
      <c r="F18" s="29"/>
      <c r="G18" s="30"/>
      <c r="H18" s="30"/>
      <c r="I18" s="28"/>
      <c r="J18" s="28"/>
      <c r="K18" s="28"/>
      <c r="L18" s="28"/>
      <c r="M18" s="28"/>
      <c r="N18" s="28"/>
      <c r="O18" s="28"/>
      <c r="P18" s="28"/>
      <c r="Q18" s="28"/>
      <c r="R18" s="28"/>
      <c r="S18" s="28"/>
    </row>
    <row r="19" spans="1:19">
      <c r="F19" s="29"/>
      <c r="G19" s="30"/>
      <c r="H19" s="30"/>
    </row>
    <row r="20" spans="1:19">
      <c r="F20" s="29"/>
      <c r="G20" s="30"/>
      <c r="H20" s="30"/>
    </row>
    <row r="21" spans="1:19" s="31" customFormat="1">
      <c r="B21" s="24"/>
      <c r="C21" s="25"/>
      <c r="D21" s="26"/>
      <c r="E21" s="26"/>
      <c r="F21" s="29"/>
      <c r="G21" s="30"/>
      <c r="H21" s="30"/>
      <c r="I21" s="28"/>
      <c r="J21" s="28"/>
      <c r="K21" s="28"/>
      <c r="L21" s="28"/>
      <c r="M21" s="28"/>
      <c r="N21" s="28"/>
      <c r="O21" s="28"/>
      <c r="P21" s="28"/>
      <c r="Q21" s="28"/>
      <c r="R21" s="28"/>
      <c r="S21" s="28"/>
    </row>
    <row r="22" spans="1:19">
      <c r="F22" s="29"/>
      <c r="G22" s="30"/>
      <c r="H22" s="30"/>
    </row>
    <row r="23" spans="1:19" ht="20.25">
      <c r="A23" s="162" t="s">
        <v>81</v>
      </c>
      <c r="B23" s="162"/>
      <c r="C23" s="162"/>
      <c r="D23" s="162"/>
      <c r="E23" s="162"/>
      <c r="F23" s="29"/>
      <c r="G23" s="30"/>
      <c r="H23" s="30"/>
    </row>
    <row r="24" spans="1:19" ht="20.25">
      <c r="A24" s="162" t="s">
        <v>82</v>
      </c>
      <c r="B24" s="162"/>
      <c r="C24" s="162"/>
      <c r="D24" s="162"/>
      <c r="E24" s="162"/>
      <c r="F24" s="29"/>
      <c r="G24" s="30"/>
      <c r="H24" s="30"/>
    </row>
    <row r="25" spans="1:19" ht="20.25">
      <c r="A25" s="162" t="s">
        <v>84</v>
      </c>
      <c r="B25" s="162"/>
      <c r="C25" s="162"/>
      <c r="D25" s="162"/>
      <c r="E25" s="162"/>
      <c r="F25" s="29"/>
      <c r="G25" s="30"/>
      <c r="H25" s="30"/>
    </row>
    <row r="26" spans="1:19" ht="15" customHeight="1">
      <c r="A26" s="160"/>
      <c r="B26" s="160"/>
      <c r="C26" s="160"/>
      <c r="D26" s="160"/>
      <c r="F26" s="29"/>
      <c r="G26" s="30"/>
      <c r="H26" s="30"/>
    </row>
    <row r="27" spans="1:19">
      <c r="A27" s="161"/>
      <c r="B27" s="161"/>
      <c r="C27" s="161"/>
      <c r="D27" s="161"/>
      <c r="F27" s="28"/>
    </row>
    <row r="28" spans="1:19" ht="15" customHeight="1">
      <c r="A28" s="160"/>
      <c r="B28" s="160"/>
      <c r="C28" s="160"/>
      <c r="D28" s="160"/>
      <c r="E28" s="31"/>
      <c r="F28" s="28"/>
    </row>
    <row r="29" spans="1:19">
      <c r="A29" s="161"/>
      <c r="B29" s="161"/>
      <c r="C29" s="161"/>
      <c r="D29" s="161"/>
      <c r="F29" s="28"/>
    </row>
    <row r="30" spans="1:19" ht="15" customHeight="1">
      <c r="A30" s="160"/>
      <c r="B30" s="160"/>
      <c r="C30" s="160"/>
      <c r="D30" s="160"/>
      <c r="F30" s="29"/>
      <c r="G30" s="30"/>
      <c r="H30" s="30"/>
    </row>
    <row r="31" spans="1:19">
      <c r="A31" s="161"/>
      <c r="B31" s="161"/>
      <c r="C31" s="161"/>
      <c r="D31" s="161"/>
      <c r="F31" s="28"/>
    </row>
    <row r="32" spans="1:19" ht="15" customHeight="1">
      <c r="A32" s="160"/>
      <c r="B32" s="160"/>
      <c r="C32" s="160"/>
      <c r="D32" s="160"/>
      <c r="E32" s="31"/>
      <c r="F32" s="28"/>
    </row>
    <row r="33" spans="1:8">
      <c r="A33" s="161"/>
      <c r="B33" s="161"/>
      <c r="C33" s="161"/>
      <c r="D33" s="161"/>
      <c r="F33" s="28"/>
    </row>
    <row r="34" spans="1:8">
      <c r="A34" s="161"/>
      <c r="B34" s="161"/>
      <c r="C34" s="161"/>
      <c r="D34" s="161"/>
      <c r="F34" s="28"/>
    </row>
    <row r="35" spans="1:8">
      <c r="F35" s="29"/>
      <c r="G35" s="30"/>
      <c r="H35" s="30"/>
    </row>
    <row r="36" spans="1:8">
      <c r="F36" s="29"/>
      <c r="G36" s="30"/>
      <c r="H36" s="30"/>
    </row>
    <row r="37" spans="1:8">
      <c r="B37" s="65"/>
      <c r="F37" s="29"/>
      <c r="G37" s="30"/>
      <c r="H37" s="30"/>
    </row>
    <row r="38" spans="1:8">
      <c r="B38" s="65"/>
      <c r="F38" s="29"/>
      <c r="G38" s="30"/>
      <c r="H38" s="30"/>
    </row>
    <row r="39" spans="1:8">
      <c r="F39" s="29"/>
      <c r="G39" s="30"/>
      <c r="H39" s="30"/>
    </row>
    <row r="40" spans="1:8" s="34" customFormat="1">
      <c r="B40" s="65"/>
      <c r="C40" s="65"/>
      <c r="D40" s="65"/>
      <c r="E40" s="26"/>
      <c r="F40" s="32"/>
      <c r="G40" s="33"/>
      <c r="H40" s="33"/>
    </row>
    <row r="41" spans="1:8" s="34" customFormat="1">
      <c r="A41" s="31"/>
      <c r="B41" s="65"/>
      <c r="C41" s="65"/>
      <c r="D41" s="65"/>
      <c r="E41" s="26"/>
      <c r="F41" s="32"/>
      <c r="G41" s="33"/>
      <c r="H41" s="33"/>
    </row>
    <row r="42" spans="1:8" s="34" customFormat="1">
      <c r="A42" s="31"/>
      <c r="B42" s="24"/>
      <c r="C42" s="25"/>
      <c r="D42" s="26"/>
      <c r="E42" s="26"/>
      <c r="F42" s="32"/>
      <c r="G42" s="33"/>
      <c r="H42" s="33"/>
    </row>
    <row r="43" spans="1:8" s="34" customFormat="1">
      <c r="A43" s="31"/>
      <c r="B43" s="24"/>
      <c r="C43" s="25"/>
      <c r="D43" s="26"/>
      <c r="E43" s="26"/>
      <c r="F43" s="32"/>
      <c r="G43" s="33"/>
      <c r="H43" s="33"/>
    </row>
    <row r="44" spans="1:8" s="34" customFormat="1">
      <c r="A44" s="31"/>
      <c r="B44" s="24"/>
      <c r="C44" s="25"/>
      <c r="D44" s="26"/>
      <c r="E44" s="26"/>
      <c r="F44" s="32"/>
      <c r="G44" s="33"/>
      <c r="H44" s="33"/>
    </row>
    <row r="45" spans="1:8" s="34" customFormat="1">
      <c r="A45" s="31"/>
      <c r="B45" s="24"/>
      <c r="C45" s="25"/>
      <c r="D45" s="26"/>
      <c r="E45" s="26"/>
      <c r="F45" s="32"/>
      <c r="G45" s="33"/>
      <c r="H45" s="33"/>
    </row>
    <row r="46" spans="1:8" s="34" customFormat="1">
      <c r="A46" s="31"/>
      <c r="B46" s="24"/>
      <c r="C46" s="25"/>
      <c r="D46" s="26"/>
      <c r="E46" s="26"/>
      <c r="F46" s="32"/>
      <c r="G46" s="33"/>
      <c r="H46" s="33"/>
    </row>
    <row r="47" spans="1:8" s="34" customFormat="1">
      <c r="A47" s="31"/>
      <c r="B47" s="24"/>
      <c r="C47" s="25"/>
      <c r="D47" s="26"/>
      <c r="E47" s="26"/>
      <c r="F47" s="32"/>
      <c r="G47" s="33"/>
      <c r="H47" s="33"/>
    </row>
    <row r="48" spans="1:8" s="34" customFormat="1">
      <c r="A48" s="66"/>
      <c r="B48" s="24"/>
      <c r="C48" s="25"/>
      <c r="D48" s="26"/>
      <c r="E48" s="26"/>
      <c r="F48" s="32"/>
      <c r="G48" s="33"/>
      <c r="H48" s="33"/>
    </row>
    <row r="49" spans="1:8" s="34" customFormat="1">
      <c r="A49" s="31"/>
      <c r="B49" s="24"/>
      <c r="C49" s="25"/>
      <c r="D49" s="26"/>
      <c r="E49" s="26"/>
      <c r="F49" s="32"/>
      <c r="G49" s="33"/>
      <c r="H49" s="33"/>
    </row>
  </sheetData>
  <sheetProtection formatCells="0" formatColumns="0" insertRows="0"/>
  <mergeCells count="8">
    <mergeCell ref="A32:D33"/>
    <mergeCell ref="A34:D34"/>
    <mergeCell ref="A23:E23"/>
    <mergeCell ref="A24:E24"/>
    <mergeCell ref="A25:E25"/>
    <mergeCell ref="A26:D27"/>
    <mergeCell ref="A28:D29"/>
    <mergeCell ref="A30:D31"/>
  </mergeCells>
  <pageMargins left="0.78740157480314965" right="0" top="0.59055118110236227" bottom="0.39370078740157483" header="0.15748031496062992" footer="0.19685039370078741"/>
  <pageSetup paperSize="9" scale="92" orientation="portrait" useFirstPageNumber="1"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B377-3FEE-423F-9A8F-BBA7939A7ACB}">
  <dimension ref="A1:F433"/>
  <sheetViews>
    <sheetView zoomScaleNormal="100" zoomScaleSheetLayoutView="100" workbookViewId="0">
      <selection activeCell="A2" sqref="A2:XFD2"/>
    </sheetView>
  </sheetViews>
  <sheetFormatPr defaultColWidth="9.140625" defaultRowHeight="12.75"/>
  <cols>
    <col min="1" max="1" width="3" style="8" bestFit="1" customWidth="1"/>
    <col min="2" max="2" width="78.85546875" style="9" customWidth="1"/>
    <col min="3" max="3" width="7.7109375" style="11" customWidth="1"/>
    <col min="4" max="4" width="12.28515625" style="12" customWidth="1"/>
    <col min="5" max="5" width="9.140625" style="13"/>
    <col min="6" max="6" width="13.140625" style="10" customWidth="1"/>
    <col min="7" max="16384" width="9.140625" style="10"/>
  </cols>
  <sheetData>
    <row r="1" spans="1:6" ht="15">
      <c r="A1" s="3"/>
      <c r="B1" s="60" t="s">
        <v>11</v>
      </c>
      <c r="C1" s="6"/>
      <c r="D1" s="7"/>
      <c r="E1" s="2"/>
    </row>
    <row r="2" spans="1:6">
      <c r="A2" s="3"/>
      <c r="B2" s="1"/>
      <c r="C2" s="5"/>
      <c r="D2" s="6"/>
      <c r="E2" s="7"/>
      <c r="F2" s="2"/>
    </row>
    <row r="3" spans="1:6" s="14" customFormat="1">
      <c r="A3" s="15"/>
      <c r="B3" s="23" t="s">
        <v>11</v>
      </c>
      <c r="C3" s="16"/>
      <c r="D3" s="17"/>
      <c r="E3" s="18"/>
      <c r="F3" s="19"/>
    </row>
    <row r="5" spans="1:6" ht="51">
      <c r="A5" s="3">
        <v>1</v>
      </c>
      <c r="B5" s="1" t="s">
        <v>55</v>
      </c>
      <c r="C5" s="4"/>
      <c r="D5" s="4"/>
      <c r="E5" s="4"/>
      <c r="F5" s="4"/>
    </row>
    <row r="6" spans="1:6">
      <c r="A6" s="3">
        <f>A5+1</f>
        <v>2</v>
      </c>
      <c r="B6" s="1" t="s">
        <v>19</v>
      </c>
    </row>
    <row r="7" spans="1:6" ht="25.5">
      <c r="A7" s="3">
        <f t="shared" ref="A7:A25" si="0">A6+1</f>
        <v>3</v>
      </c>
      <c r="B7" s="1" t="s">
        <v>15</v>
      </c>
    </row>
    <row r="8" spans="1:6">
      <c r="A8" s="3">
        <f t="shared" si="0"/>
        <v>4</v>
      </c>
      <c r="B8" s="1" t="s">
        <v>16</v>
      </c>
    </row>
    <row r="9" spans="1:6" ht="38.25">
      <c r="A9" s="3">
        <f>A8+1</f>
        <v>5</v>
      </c>
      <c r="B9" s="1" t="s">
        <v>56</v>
      </c>
    </row>
    <row r="10" spans="1:6" ht="25.5">
      <c r="A10" s="3">
        <f t="shared" si="0"/>
        <v>6</v>
      </c>
      <c r="B10" s="1" t="s">
        <v>17</v>
      </c>
    </row>
    <row r="11" spans="1:6" ht="38.25">
      <c r="A11" s="3">
        <f t="shared" si="0"/>
        <v>7</v>
      </c>
      <c r="B11" s="1" t="s">
        <v>18</v>
      </c>
    </row>
    <row r="12" spans="1:6" ht="63.75">
      <c r="A12" s="3">
        <f t="shared" si="0"/>
        <v>8</v>
      </c>
      <c r="B12" s="1" t="s">
        <v>57</v>
      </c>
    </row>
    <row r="13" spans="1:6" ht="51">
      <c r="A13" s="3">
        <f t="shared" si="0"/>
        <v>9</v>
      </c>
      <c r="B13" s="1" t="s">
        <v>21</v>
      </c>
    </row>
    <row r="14" spans="1:6">
      <c r="A14" s="3">
        <f t="shared" si="0"/>
        <v>10</v>
      </c>
      <c r="B14" s="21" t="s">
        <v>1</v>
      </c>
    </row>
    <row r="15" spans="1:6" ht="63.75">
      <c r="A15" s="3">
        <f t="shared" si="0"/>
        <v>11</v>
      </c>
      <c r="B15" s="21" t="s">
        <v>58</v>
      </c>
    </row>
    <row r="16" spans="1:6" ht="25.5">
      <c r="A16" s="3">
        <f t="shared" si="0"/>
        <v>12</v>
      </c>
      <c r="B16" s="21" t="s">
        <v>20</v>
      </c>
    </row>
    <row r="17" spans="1:2" ht="25.5">
      <c r="A17" s="3">
        <f t="shared" si="0"/>
        <v>13</v>
      </c>
      <c r="B17" s="1" t="s">
        <v>2</v>
      </c>
    </row>
    <row r="18" spans="1:2" ht="38.25">
      <c r="A18" s="3">
        <f t="shared" si="0"/>
        <v>14</v>
      </c>
      <c r="B18" s="1" t="s">
        <v>59</v>
      </c>
    </row>
    <row r="19" spans="1:2">
      <c r="A19" s="3">
        <f t="shared" si="0"/>
        <v>15</v>
      </c>
      <c r="B19" s="1" t="s">
        <v>3</v>
      </c>
    </row>
    <row r="20" spans="1:2" ht="25.5">
      <c r="A20" s="3">
        <f t="shared" si="0"/>
        <v>16</v>
      </c>
      <c r="B20" s="1" t="s">
        <v>4</v>
      </c>
    </row>
    <row r="21" spans="1:2" ht="25.5">
      <c r="A21" s="3">
        <f t="shared" si="0"/>
        <v>17</v>
      </c>
      <c r="B21" s="1" t="s">
        <v>5</v>
      </c>
    </row>
    <row r="22" spans="1:2" ht="25.5">
      <c r="A22" s="3">
        <f t="shared" si="0"/>
        <v>18</v>
      </c>
      <c r="B22" s="1" t="s">
        <v>6</v>
      </c>
    </row>
    <row r="23" spans="1:2" ht="25.5">
      <c r="A23" s="3">
        <f t="shared" si="0"/>
        <v>19</v>
      </c>
      <c r="B23" s="1" t="s">
        <v>7</v>
      </c>
    </row>
    <row r="24" spans="1:2" ht="38.25">
      <c r="A24" s="3">
        <f t="shared" si="0"/>
        <v>20</v>
      </c>
      <c r="B24" s="1" t="s">
        <v>8</v>
      </c>
    </row>
    <row r="25" spans="1:2" ht="25.5">
      <c r="A25" s="3">
        <f t="shared" si="0"/>
        <v>21</v>
      </c>
      <c r="B25" s="1" t="s">
        <v>9</v>
      </c>
    </row>
    <row r="26" spans="1:2">
      <c r="A26" s="3"/>
      <c r="B26" s="1"/>
    </row>
    <row r="27" spans="1:2">
      <c r="A27" s="3"/>
      <c r="B27" s="1"/>
    </row>
    <row r="28" spans="1:2">
      <c r="A28" s="3"/>
      <c r="B28" s="1"/>
    </row>
    <row r="29" spans="1:2">
      <c r="A29" s="3"/>
      <c r="B29" s="1"/>
    </row>
    <row r="30" spans="1:2">
      <c r="B30" s="4"/>
    </row>
    <row r="31" spans="1:2">
      <c r="B31" s="4"/>
    </row>
    <row r="32" spans="1:2">
      <c r="B32" s="4"/>
    </row>
    <row r="33" spans="1:5">
      <c r="B33" s="4"/>
    </row>
    <row r="34" spans="1:5">
      <c r="B34" s="20"/>
    </row>
    <row r="35" spans="1:5">
      <c r="B35" s="4"/>
    </row>
    <row r="36" spans="1:5">
      <c r="B36" s="4"/>
    </row>
    <row r="37" spans="1:5">
      <c r="B37" s="4"/>
    </row>
    <row r="38" spans="1:5">
      <c r="B38" s="22"/>
    </row>
    <row r="39" spans="1:5">
      <c r="B39" s="4"/>
      <c r="D39" s="20"/>
    </row>
    <row r="40" spans="1:5">
      <c r="B40" s="4"/>
    </row>
    <row r="41" spans="1:5">
      <c r="B41" s="4"/>
    </row>
    <row r="42" spans="1:5">
      <c r="B42" s="22"/>
    </row>
    <row r="43" spans="1:5">
      <c r="B43" s="4"/>
    </row>
    <row r="44" spans="1:5">
      <c r="B44" s="4"/>
    </row>
    <row r="45" spans="1:5">
      <c r="B45" s="4"/>
    </row>
    <row r="46" spans="1:5">
      <c r="A46" s="10"/>
      <c r="B46" s="4"/>
      <c r="C46" s="10"/>
      <c r="D46" s="10"/>
      <c r="E46" s="10"/>
    </row>
    <row r="47" spans="1:5">
      <c r="A47" s="10"/>
      <c r="B47" s="4"/>
      <c r="C47" s="10"/>
      <c r="D47" s="10"/>
      <c r="E47" s="10"/>
    </row>
    <row r="48" spans="1:5">
      <c r="A48" s="10"/>
      <c r="B48" s="4"/>
      <c r="C48" s="10"/>
      <c r="D48" s="10"/>
      <c r="E48" s="10"/>
    </row>
    <row r="49" spans="2:2" s="10" customFormat="1">
      <c r="B49" s="4"/>
    </row>
    <row r="50" spans="2:2" s="10" customFormat="1">
      <c r="B50" s="4"/>
    </row>
    <row r="51" spans="2:2" s="10" customFormat="1">
      <c r="B51" s="4"/>
    </row>
    <row r="52" spans="2:2" s="10" customFormat="1">
      <c r="B52" s="4"/>
    </row>
    <row r="53" spans="2:2" s="10" customFormat="1">
      <c r="B53" s="4"/>
    </row>
    <row r="54" spans="2:2" s="10" customFormat="1">
      <c r="B54" s="4"/>
    </row>
    <row r="55" spans="2:2" s="10" customFormat="1">
      <c r="B55" s="4"/>
    </row>
    <row r="56" spans="2:2" s="10" customFormat="1">
      <c r="B56" s="4"/>
    </row>
    <row r="57" spans="2:2" s="10" customFormat="1">
      <c r="B57" s="4"/>
    </row>
    <row r="58" spans="2:2" s="10" customFormat="1">
      <c r="B58" s="4"/>
    </row>
    <row r="59" spans="2:2" s="10" customFormat="1">
      <c r="B59" s="4"/>
    </row>
    <row r="60" spans="2:2" s="10" customFormat="1">
      <c r="B60" s="4"/>
    </row>
    <row r="61" spans="2:2" s="10" customFormat="1">
      <c r="B61" s="4"/>
    </row>
    <row r="62" spans="2:2" s="10" customFormat="1">
      <c r="B62" s="4"/>
    </row>
    <row r="63" spans="2:2" s="10" customFormat="1">
      <c r="B63" s="4"/>
    </row>
    <row r="64" spans="2:2" s="10" customFormat="1">
      <c r="B64" s="4"/>
    </row>
    <row r="65" spans="2:2" s="10" customFormat="1">
      <c r="B65" s="4"/>
    </row>
    <row r="66" spans="2:2" s="10" customFormat="1">
      <c r="B66" s="4"/>
    </row>
    <row r="67" spans="2:2" s="10" customFormat="1">
      <c r="B67" s="4"/>
    </row>
    <row r="68" spans="2:2" s="10" customFormat="1">
      <c r="B68" s="4"/>
    </row>
    <row r="69" spans="2:2" s="10" customFormat="1">
      <c r="B69" s="4"/>
    </row>
    <row r="70" spans="2:2" s="10" customFormat="1">
      <c r="B70" s="4"/>
    </row>
    <row r="71" spans="2:2" s="10" customFormat="1">
      <c r="B71" s="4"/>
    </row>
    <row r="72" spans="2:2" s="10" customFormat="1">
      <c r="B72" s="4"/>
    </row>
    <row r="73" spans="2:2" s="10" customFormat="1">
      <c r="B73" s="4"/>
    </row>
    <row r="74" spans="2:2" s="10" customFormat="1">
      <c r="B74" s="4"/>
    </row>
    <row r="75" spans="2:2" s="10" customFormat="1">
      <c r="B75" s="4"/>
    </row>
    <row r="76" spans="2:2" s="10" customFormat="1">
      <c r="B76" s="4"/>
    </row>
    <row r="77" spans="2:2" s="10" customFormat="1">
      <c r="B77" s="4"/>
    </row>
    <row r="78" spans="2:2" s="10" customFormat="1">
      <c r="B78" s="4"/>
    </row>
    <row r="79" spans="2:2" s="10" customFormat="1">
      <c r="B79" s="4"/>
    </row>
    <row r="80" spans="2:2" s="10" customFormat="1">
      <c r="B80" s="4"/>
    </row>
    <row r="81" spans="2:2" s="10" customFormat="1">
      <c r="B81" s="4"/>
    </row>
    <row r="82" spans="2:2" s="10" customFormat="1">
      <c r="B82" s="4"/>
    </row>
    <row r="83" spans="2:2" s="10" customFormat="1">
      <c r="B83" s="4"/>
    </row>
    <row r="84" spans="2:2" s="10" customFormat="1">
      <c r="B84" s="4"/>
    </row>
    <row r="85" spans="2:2" s="10" customFormat="1">
      <c r="B85" s="4"/>
    </row>
    <row r="86" spans="2:2" s="10" customFormat="1">
      <c r="B86" s="4"/>
    </row>
    <row r="87" spans="2:2" s="10" customFormat="1">
      <c r="B87" s="4"/>
    </row>
    <row r="88" spans="2:2" s="10" customFormat="1">
      <c r="B88" s="4"/>
    </row>
    <row r="89" spans="2:2" s="10" customFormat="1">
      <c r="B89" s="4"/>
    </row>
    <row r="90" spans="2:2" s="10" customFormat="1">
      <c r="B90" s="4"/>
    </row>
    <row r="91" spans="2:2" s="10" customFormat="1">
      <c r="B91" s="4"/>
    </row>
    <row r="92" spans="2:2" s="10" customFormat="1">
      <c r="B92" s="4"/>
    </row>
    <row r="93" spans="2:2" s="10" customFormat="1">
      <c r="B93" s="4"/>
    </row>
    <row r="94" spans="2:2" s="10" customFormat="1">
      <c r="B94" s="4"/>
    </row>
    <row r="95" spans="2:2" s="10" customFormat="1">
      <c r="B95" s="4"/>
    </row>
    <row r="96" spans="2:2" s="10" customFormat="1">
      <c r="B96" s="4"/>
    </row>
    <row r="97" spans="2:2" s="10" customFormat="1">
      <c r="B97" s="4"/>
    </row>
    <row r="98" spans="2:2" s="10" customFormat="1">
      <c r="B98" s="4"/>
    </row>
    <row r="99" spans="2:2" s="10" customFormat="1">
      <c r="B99" s="4"/>
    </row>
    <row r="100" spans="2:2" s="10" customFormat="1">
      <c r="B100" s="4"/>
    </row>
    <row r="101" spans="2:2" s="10" customFormat="1">
      <c r="B101" s="4"/>
    </row>
    <row r="102" spans="2:2" s="10" customFormat="1">
      <c r="B102" s="4"/>
    </row>
    <row r="103" spans="2:2" s="10" customFormat="1">
      <c r="B103" s="4"/>
    </row>
    <row r="104" spans="2:2" s="10" customFormat="1">
      <c r="B104" s="4"/>
    </row>
    <row r="105" spans="2:2" s="10" customFormat="1">
      <c r="B105" s="4"/>
    </row>
    <row r="106" spans="2:2" s="10" customFormat="1">
      <c r="B106" s="4"/>
    </row>
    <row r="107" spans="2:2" s="10" customFormat="1">
      <c r="B107" s="4"/>
    </row>
    <row r="108" spans="2:2" s="10" customFormat="1">
      <c r="B108" s="4"/>
    </row>
    <row r="109" spans="2:2" s="10" customFormat="1">
      <c r="B109" s="4"/>
    </row>
    <row r="110" spans="2:2" s="10" customFormat="1">
      <c r="B110" s="4"/>
    </row>
    <row r="111" spans="2:2" s="10" customFormat="1">
      <c r="B111" s="4"/>
    </row>
    <row r="112" spans="2:2" s="10" customFormat="1">
      <c r="B112" s="4"/>
    </row>
    <row r="113" spans="2:2" s="10" customFormat="1">
      <c r="B113" s="4"/>
    </row>
    <row r="114" spans="2:2" s="10" customFormat="1">
      <c r="B114" s="4"/>
    </row>
    <row r="115" spans="2:2" s="10" customFormat="1">
      <c r="B115" s="4"/>
    </row>
    <row r="116" spans="2:2" s="10" customFormat="1">
      <c r="B116" s="4"/>
    </row>
    <row r="117" spans="2:2" s="10" customFormat="1">
      <c r="B117" s="4"/>
    </row>
    <row r="118" spans="2:2" s="10" customFormat="1">
      <c r="B118" s="4"/>
    </row>
    <row r="119" spans="2:2" s="10" customFormat="1">
      <c r="B119" s="4"/>
    </row>
    <row r="120" spans="2:2" s="10" customFormat="1">
      <c r="B120" s="4"/>
    </row>
    <row r="121" spans="2:2" s="10" customFormat="1">
      <c r="B121" s="4"/>
    </row>
    <row r="122" spans="2:2" s="10" customFormat="1">
      <c r="B122" s="4"/>
    </row>
    <row r="123" spans="2:2" s="10" customFormat="1">
      <c r="B123" s="4"/>
    </row>
    <row r="124" spans="2:2" s="10" customFormat="1">
      <c r="B124" s="4"/>
    </row>
    <row r="125" spans="2:2" s="10" customFormat="1">
      <c r="B125" s="4"/>
    </row>
    <row r="126" spans="2:2" s="10" customFormat="1">
      <c r="B126" s="4"/>
    </row>
    <row r="127" spans="2:2" s="10" customFormat="1">
      <c r="B127" s="4"/>
    </row>
    <row r="128" spans="2:2" s="10" customFormat="1">
      <c r="B128" s="4"/>
    </row>
    <row r="129" spans="2:2" s="10" customFormat="1">
      <c r="B129" s="4"/>
    </row>
    <row r="130" spans="2:2" s="10" customFormat="1">
      <c r="B130" s="4"/>
    </row>
    <row r="131" spans="2:2" s="10" customFormat="1">
      <c r="B131" s="4"/>
    </row>
    <row r="132" spans="2:2" s="10" customFormat="1">
      <c r="B132" s="4"/>
    </row>
    <row r="133" spans="2:2" s="10" customFormat="1">
      <c r="B133" s="4"/>
    </row>
    <row r="134" spans="2:2" s="10" customFormat="1">
      <c r="B134" s="4"/>
    </row>
    <row r="135" spans="2:2" s="10" customFormat="1">
      <c r="B135" s="4"/>
    </row>
    <row r="136" spans="2:2" s="10" customFormat="1">
      <c r="B136" s="4"/>
    </row>
    <row r="137" spans="2:2" s="10" customFormat="1">
      <c r="B137" s="4"/>
    </row>
    <row r="138" spans="2:2" s="10" customFormat="1">
      <c r="B138" s="4"/>
    </row>
    <row r="139" spans="2:2" s="10" customFormat="1">
      <c r="B139" s="4"/>
    </row>
    <row r="140" spans="2:2" s="10" customFormat="1">
      <c r="B140" s="4"/>
    </row>
    <row r="141" spans="2:2" s="10" customFormat="1">
      <c r="B141" s="4"/>
    </row>
    <row r="142" spans="2:2" s="10" customFormat="1">
      <c r="B142" s="4"/>
    </row>
    <row r="143" spans="2:2" s="10" customFormat="1">
      <c r="B143" s="4"/>
    </row>
    <row r="144" spans="2:2" s="10" customFormat="1">
      <c r="B144" s="4"/>
    </row>
    <row r="145" spans="2:2" s="10" customFormat="1">
      <c r="B145" s="4"/>
    </row>
    <row r="146" spans="2:2" s="10" customFormat="1">
      <c r="B146" s="4"/>
    </row>
    <row r="147" spans="2:2" s="10" customFormat="1">
      <c r="B147" s="4"/>
    </row>
    <row r="148" spans="2:2" s="10" customFormat="1">
      <c r="B148" s="4"/>
    </row>
    <row r="149" spans="2:2" s="10" customFormat="1">
      <c r="B149" s="4"/>
    </row>
    <row r="150" spans="2:2" s="10" customFormat="1">
      <c r="B150" s="4"/>
    </row>
    <row r="151" spans="2:2" s="10" customFormat="1">
      <c r="B151" s="4"/>
    </row>
    <row r="152" spans="2:2" s="10" customFormat="1">
      <c r="B152" s="4"/>
    </row>
    <row r="153" spans="2:2" s="10" customFormat="1">
      <c r="B153" s="4"/>
    </row>
    <row r="154" spans="2:2" s="10" customFormat="1">
      <c r="B154" s="4"/>
    </row>
    <row r="155" spans="2:2" s="10" customFormat="1">
      <c r="B155" s="4"/>
    </row>
    <row r="156" spans="2:2" s="10" customFormat="1">
      <c r="B156" s="4"/>
    </row>
    <row r="157" spans="2:2" s="10" customFormat="1">
      <c r="B157" s="4"/>
    </row>
    <row r="158" spans="2:2" s="10" customFormat="1">
      <c r="B158" s="4"/>
    </row>
    <row r="159" spans="2:2" s="10" customFormat="1">
      <c r="B159" s="4"/>
    </row>
    <row r="160" spans="2:2" s="10" customFormat="1">
      <c r="B160" s="4"/>
    </row>
    <row r="161" spans="2:2" s="10" customFormat="1">
      <c r="B161" s="4"/>
    </row>
    <row r="162" spans="2:2" s="10" customFormat="1">
      <c r="B162" s="4"/>
    </row>
    <row r="163" spans="2:2" s="10" customFormat="1">
      <c r="B163" s="4"/>
    </row>
    <row r="164" spans="2:2" s="10" customFormat="1">
      <c r="B164" s="4"/>
    </row>
    <row r="165" spans="2:2" s="10" customFormat="1">
      <c r="B165" s="4"/>
    </row>
    <row r="166" spans="2:2" s="10" customFormat="1">
      <c r="B166" s="4"/>
    </row>
    <row r="167" spans="2:2" s="10" customFormat="1">
      <c r="B167" s="4"/>
    </row>
    <row r="168" spans="2:2" s="10" customFormat="1">
      <c r="B168" s="4"/>
    </row>
    <row r="169" spans="2:2" s="10" customFormat="1">
      <c r="B169" s="4"/>
    </row>
    <row r="170" spans="2:2" s="10" customFormat="1">
      <c r="B170" s="4"/>
    </row>
    <row r="171" spans="2:2" s="10" customFormat="1">
      <c r="B171" s="4"/>
    </row>
    <row r="172" spans="2:2" s="10" customFormat="1">
      <c r="B172" s="4"/>
    </row>
    <row r="173" spans="2:2" s="10" customFormat="1">
      <c r="B173" s="4"/>
    </row>
    <row r="174" spans="2:2" s="10" customFormat="1">
      <c r="B174" s="4"/>
    </row>
    <row r="175" spans="2:2" s="10" customFormat="1">
      <c r="B175" s="4"/>
    </row>
    <row r="176" spans="2:2" s="10" customFormat="1">
      <c r="B176" s="4"/>
    </row>
    <row r="177" spans="2:2" s="10" customFormat="1">
      <c r="B177" s="4"/>
    </row>
    <row r="178" spans="2:2" s="10" customFormat="1">
      <c r="B178" s="4"/>
    </row>
    <row r="179" spans="2:2" s="10" customFormat="1">
      <c r="B179" s="4"/>
    </row>
    <row r="180" spans="2:2" s="10" customFormat="1">
      <c r="B180" s="4"/>
    </row>
    <row r="181" spans="2:2" s="10" customFormat="1">
      <c r="B181" s="4"/>
    </row>
    <row r="182" spans="2:2" s="10" customFormat="1">
      <c r="B182" s="4"/>
    </row>
    <row r="183" spans="2:2" s="10" customFormat="1">
      <c r="B183" s="4"/>
    </row>
    <row r="184" spans="2:2" s="10" customFormat="1">
      <c r="B184" s="4"/>
    </row>
    <row r="185" spans="2:2" s="10" customFormat="1">
      <c r="B185" s="4"/>
    </row>
    <row r="186" spans="2:2" s="10" customFormat="1">
      <c r="B186" s="4"/>
    </row>
    <row r="187" spans="2:2" s="10" customFormat="1">
      <c r="B187" s="4"/>
    </row>
    <row r="188" spans="2:2" s="10" customFormat="1">
      <c r="B188" s="4"/>
    </row>
    <row r="189" spans="2:2" s="10" customFormat="1">
      <c r="B189" s="4"/>
    </row>
    <row r="190" spans="2:2" s="10" customFormat="1">
      <c r="B190" s="4"/>
    </row>
    <row r="191" spans="2:2" s="10" customFormat="1">
      <c r="B191" s="4"/>
    </row>
    <row r="192" spans="2:2" s="10" customFormat="1">
      <c r="B192" s="4"/>
    </row>
    <row r="193" spans="2:2" s="10" customFormat="1">
      <c r="B193" s="4"/>
    </row>
    <row r="194" spans="2:2" s="10" customFormat="1">
      <c r="B194" s="4"/>
    </row>
    <row r="195" spans="2:2" s="10" customFormat="1">
      <c r="B195" s="4"/>
    </row>
    <row r="196" spans="2:2" s="10" customFormat="1">
      <c r="B196" s="4"/>
    </row>
    <row r="197" spans="2:2" s="10" customFormat="1">
      <c r="B197" s="4"/>
    </row>
    <row r="198" spans="2:2" s="10" customFormat="1">
      <c r="B198" s="4"/>
    </row>
    <row r="199" spans="2:2" s="10" customFormat="1">
      <c r="B199" s="4"/>
    </row>
    <row r="200" spans="2:2" s="10" customFormat="1">
      <c r="B200" s="4"/>
    </row>
    <row r="201" spans="2:2" s="10" customFormat="1">
      <c r="B201" s="4"/>
    </row>
    <row r="202" spans="2:2" s="10" customFormat="1">
      <c r="B202" s="4"/>
    </row>
    <row r="203" spans="2:2" s="10" customFormat="1">
      <c r="B203" s="4"/>
    </row>
    <row r="204" spans="2:2" s="10" customFormat="1">
      <c r="B204" s="4"/>
    </row>
    <row r="205" spans="2:2" s="10" customFormat="1">
      <c r="B205" s="4"/>
    </row>
    <row r="206" spans="2:2" s="10" customFormat="1">
      <c r="B206" s="4"/>
    </row>
    <row r="207" spans="2:2" s="10" customFormat="1">
      <c r="B207" s="4"/>
    </row>
    <row r="208" spans="2:2" s="10" customFormat="1">
      <c r="B208" s="4"/>
    </row>
    <row r="209" spans="2:2" s="10" customFormat="1">
      <c r="B209" s="4"/>
    </row>
    <row r="210" spans="2:2" s="10" customFormat="1">
      <c r="B210" s="4"/>
    </row>
    <row r="211" spans="2:2" s="10" customFormat="1">
      <c r="B211" s="4"/>
    </row>
    <row r="212" spans="2:2" s="10" customFormat="1">
      <c r="B212" s="4"/>
    </row>
    <row r="213" spans="2:2" s="10" customFormat="1">
      <c r="B213" s="4"/>
    </row>
    <row r="214" spans="2:2" s="10" customFormat="1">
      <c r="B214" s="4"/>
    </row>
    <row r="215" spans="2:2" s="10" customFormat="1">
      <c r="B215" s="4"/>
    </row>
    <row r="216" spans="2:2" s="10" customFormat="1">
      <c r="B216" s="4"/>
    </row>
    <row r="217" spans="2:2" s="10" customFormat="1">
      <c r="B217" s="4"/>
    </row>
    <row r="218" spans="2:2" s="10" customFormat="1">
      <c r="B218" s="4"/>
    </row>
    <row r="219" spans="2:2" s="10" customFormat="1">
      <c r="B219" s="4"/>
    </row>
    <row r="220" spans="2:2" s="10" customFormat="1">
      <c r="B220" s="4"/>
    </row>
    <row r="221" spans="2:2" s="10" customFormat="1">
      <c r="B221" s="4"/>
    </row>
    <row r="222" spans="2:2" s="10" customFormat="1">
      <c r="B222" s="4"/>
    </row>
    <row r="223" spans="2:2" s="10" customFormat="1">
      <c r="B223" s="4"/>
    </row>
    <row r="224" spans="2:2" s="10" customFormat="1">
      <c r="B224" s="4"/>
    </row>
    <row r="225" spans="2:2" s="10" customFormat="1">
      <c r="B225" s="4"/>
    </row>
    <row r="226" spans="2:2" s="10" customFormat="1">
      <c r="B226" s="4"/>
    </row>
    <row r="227" spans="2:2" s="10" customFormat="1">
      <c r="B227" s="4"/>
    </row>
    <row r="228" spans="2:2" s="10" customFormat="1">
      <c r="B228" s="4"/>
    </row>
    <row r="229" spans="2:2" s="10" customFormat="1">
      <c r="B229" s="4"/>
    </row>
    <row r="230" spans="2:2" s="10" customFormat="1">
      <c r="B230" s="4"/>
    </row>
    <row r="231" spans="2:2" s="10" customFormat="1">
      <c r="B231" s="4"/>
    </row>
    <row r="232" spans="2:2" s="10" customFormat="1">
      <c r="B232" s="4"/>
    </row>
    <row r="233" spans="2:2" s="10" customFormat="1">
      <c r="B233" s="4"/>
    </row>
    <row r="234" spans="2:2" s="10" customFormat="1">
      <c r="B234" s="4"/>
    </row>
    <row r="235" spans="2:2" s="10" customFormat="1">
      <c r="B235" s="4"/>
    </row>
    <row r="236" spans="2:2" s="10" customFormat="1">
      <c r="B236" s="4"/>
    </row>
    <row r="237" spans="2:2" s="10" customFormat="1">
      <c r="B237" s="4"/>
    </row>
    <row r="238" spans="2:2" s="10" customFormat="1">
      <c r="B238" s="4"/>
    </row>
    <row r="239" spans="2:2" s="10" customFormat="1">
      <c r="B239" s="4"/>
    </row>
    <row r="240" spans="2:2" s="10" customFormat="1">
      <c r="B240" s="4"/>
    </row>
    <row r="241" spans="2:2" s="10" customFormat="1">
      <c r="B241" s="4"/>
    </row>
    <row r="242" spans="2:2" s="10" customFormat="1">
      <c r="B242" s="4"/>
    </row>
    <row r="243" spans="2:2" s="10" customFormat="1">
      <c r="B243" s="4"/>
    </row>
    <row r="244" spans="2:2" s="10" customFormat="1">
      <c r="B244" s="4"/>
    </row>
    <row r="245" spans="2:2" s="10" customFormat="1">
      <c r="B245" s="4"/>
    </row>
    <row r="246" spans="2:2" s="10" customFormat="1">
      <c r="B246" s="4"/>
    </row>
    <row r="247" spans="2:2" s="10" customFormat="1">
      <c r="B247" s="4"/>
    </row>
    <row r="248" spans="2:2" s="10" customFormat="1">
      <c r="B248" s="4"/>
    </row>
    <row r="249" spans="2:2" s="10" customFormat="1">
      <c r="B249" s="4"/>
    </row>
    <row r="250" spans="2:2" s="10" customFormat="1">
      <c r="B250" s="4"/>
    </row>
    <row r="251" spans="2:2" s="10" customFormat="1">
      <c r="B251" s="4"/>
    </row>
    <row r="252" spans="2:2" s="10" customFormat="1">
      <c r="B252" s="4"/>
    </row>
    <row r="253" spans="2:2" s="10" customFormat="1">
      <c r="B253" s="4"/>
    </row>
    <row r="254" spans="2:2" s="10" customFormat="1">
      <c r="B254" s="4"/>
    </row>
    <row r="255" spans="2:2" s="10" customFormat="1">
      <c r="B255" s="4"/>
    </row>
    <row r="256" spans="2:2" s="10" customFormat="1">
      <c r="B256" s="4"/>
    </row>
    <row r="257" spans="2:2" s="10" customFormat="1">
      <c r="B257" s="4"/>
    </row>
    <row r="258" spans="2:2" s="10" customFormat="1">
      <c r="B258" s="4"/>
    </row>
    <row r="259" spans="2:2" s="10" customFormat="1">
      <c r="B259" s="4"/>
    </row>
    <row r="260" spans="2:2" s="10" customFormat="1">
      <c r="B260" s="4"/>
    </row>
    <row r="261" spans="2:2" s="10" customFormat="1">
      <c r="B261" s="4"/>
    </row>
    <row r="262" spans="2:2" s="10" customFormat="1">
      <c r="B262" s="4"/>
    </row>
    <row r="263" spans="2:2" s="10" customFormat="1">
      <c r="B263" s="4"/>
    </row>
    <row r="264" spans="2:2" s="10" customFormat="1">
      <c r="B264" s="4"/>
    </row>
    <row r="265" spans="2:2" s="10" customFormat="1">
      <c r="B265" s="4"/>
    </row>
    <row r="266" spans="2:2" s="10" customFormat="1">
      <c r="B266" s="4"/>
    </row>
    <row r="267" spans="2:2" s="10" customFormat="1">
      <c r="B267" s="4"/>
    </row>
    <row r="268" spans="2:2" s="10" customFormat="1">
      <c r="B268" s="4"/>
    </row>
    <row r="269" spans="2:2" s="10" customFormat="1">
      <c r="B269" s="4"/>
    </row>
    <row r="270" spans="2:2" s="10" customFormat="1">
      <c r="B270" s="4"/>
    </row>
    <row r="271" spans="2:2" s="10" customFormat="1">
      <c r="B271" s="4"/>
    </row>
    <row r="272" spans="2:2" s="10" customFormat="1">
      <c r="B272" s="4"/>
    </row>
    <row r="273" spans="2:2" s="10" customFormat="1">
      <c r="B273" s="4"/>
    </row>
    <row r="274" spans="2:2" s="10" customFormat="1">
      <c r="B274" s="4"/>
    </row>
    <row r="275" spans="2:2" s="10" customFormat="1">
      <c r="B275" s="4"/>
    </row>
    <row r="276" spans="2:2" s="10" customFormat="1">
      <c r="B276" s="4"/>
    </row>
    <row r="277" spans="2:2" s="10" customFormat="1">
      <c r="B277" s="4"/>
    </row>
    <row r="278" spans="2:2" s="10" customFormat="1">
      <c r="B278" s="4"/>
    </row>
    <row r="279" spans="2:2" s="10" customFormat="1">
      <c r="B279" s="4"/>
    </row>
    <row r="280" spans="2:2" s="10" customFormat="1">
      <c r="B280" s="4"/>
    </row>
    <row r="281" spans="2:2" s="10" customFormat="1">
      <c r="B281" s="4"/>
    </row>
    <row r="282" spans="2:2" s="10" customFormat="1">
      <c r="B282" s="4"/>
    </row>
    <row r="283" spans="2:2" s="10" customFormat="1">
      <c r="B283" s="4"/>
    </row>
    <row r="284" spans="2:2" s="10" customFormat="1">
      <c r="B284" s="4"/>
    </row>
    <row r="285" spans="2:2" s="10" customFormat="1">
      <c r="B285" s="4"/>
    </row>
    <row r="286" spans="2:2" s="10" customFormat="1">
      <c r="B286" s="4"/>
    </row>
    <row r="287" spans="2:2" s="10" customFormat="1">
      <c r="B287" s="4"/>
    </row>
    <row r="288" spans="2:2" s="10" customFormat="1">
      <c r="B288" s="4"/>
    </row>
    <row r="289" spans="2:2" s="10" customFormat="1">
      <c r="B289" s="4"/>
    </row>
    <row r="290" spans="2:2" s="10" customFormat="1">
      <c r="B290" s="4"/>
    </row>
    <row r="291" spans="2:2" s="10" customFormat="1">
      <c r="B291" s="4"/>
    </row>
    <row r="292" spans="2:2" s="10" customFormat="1">
      <c r="B292" s="4"/>
    </row>
    <row r="293" spans="2:2" s="10" customFormat="1">
      <c r="B293" s="4"/>
    </row>
    <row r="294" spans="2:2" s="10" customFormat="1">
      <c r="B294" s="4"/>
    </row>
    <row r="295" spans="2:2" s="10" customFormat="1">
      <c r="B295" s="4"/>
    </row>
    <row r="296" spans="2:2" s="10" customFormat="1">
      <c r="B296" s="4"/>
    </row>
    <row r="297" spans="2:2" s="10" customFormat="1">
      <c r="B297" s="4"/>
    </row>
    <row r="298" spans="2:2" s="10" customFormat="1">
      <c r="B298" s="4"/>
    </row>
    <row r="299" spans="2:2" s="10" customFormat="1">
      <c r="B299" s="4"/>
    </row>
    <row r="300" spans="2:2" s="10" customFormat="1">
      <c r="B300" s="4"/>
    </row>
    <row r="301" spans="2:2" s="10" customFormat="1">
      <c r="B301" s="4"/>
    </row>
    <row r="302" spans="2:2" s="10" customFormat="1">
      <c r="B302" s="4"/>
    </row>
    <row r="303" spans="2:2" s="10" customFormat="1">
      <c r="B303" s="4"/>
    </row>
    <row r="304" spans="2:2" s="10" customFormat="1">
      <c r="B304" s="4"/>
    </row>
    <row r="305" spans="2:2" s="10" customFormat="1">
      <c r="B305" s="4"/>
    </row>
    <row r="306" spans="2:2" s="10" customFormat="1">
      <c r="B306" s="4"/>
    </row>
    <row r="307" spans="2:2" s="10" customFormat="1">
      <c r="B307" s="4"/>
    </row>
    <row r="308" spans="2:2" s="10" customFormat="1">
      <c r="B308" s="4"/>
    </row>
    <row r="309" spans="2:2" s="10" customFormat="1">
      <c r="B309" s="4"/>
    </row>
    <row r="310" spans="2:2" s="10" customFormat="1">
      <c r="B310" s="4"/>
    </row>
    <row r="311" spans="2:2" s="10" customFormat="1">
      <c r="B311" s="4"/>
    </row>
    <row r="312" spans="2:2" s="10" customFormat="1">
      <c r="B312" s="4"/>
    </row>
    <row r="313" spans="2:2" s="10" customFormat="1">
      <c r="B313" s="4"/>
    </row>
    <row r="314" spans="2:2" s="10" customFormat="1">
      <c r="B314" s="4"/>
    </row>
    <row r="315" spans="2:2" s="10" customFormat="1">
      <c r="B315" s="4"/>
    </row>
    <row r="316" spans="2:2" s="10" customFormat="1">
      <c r="B316" s="4"/>
    </row>
    <row r="317" spans="2:2" s="10" customFormat="1">
      <c r="B317" s="4"/>
    </row>
    <row r="318" spans="2:2" s="10" customFormat="1">
      <c r="B318" s="4"/>
    </row>
    <row r="319" spans="2:2" s="10" customFormat="1">
      <c r="B319" s="4"/>
    </row>
    <row r="320" spans="2:2" s="10" customFormat="1">
      <c r="B320" s="4"/>
    </row>
    <row r="321" spans="2:2" s="10" customFormat="1">
      <c r="B321" s="4"/>
    </row>
    <row r="322" spans="2:2" s="10" customFormat="1">
      <c r="B322" s="4"/>
    </row>
    <row r="323" spans="2:2" s="10" customFormat="1">
      <c r="B323" s="4"/>
    </row>
    <row r="324" spans="2:2" s="10" customFormat="1">
      <c r="B324" s="4"/>
    </row>
    <row r="325" spans="2:2" s="10" customFormat="1">
      <c r="B325" s="4"/>
    </row>
    <row r="326" spans="2:2" s="10" customFormat="1">
      <c r="B326" s="4"/>
    </row>
    <row r="327" spans="2:2" s="10" customFormat="1">
      <c r="B327" s="4"/>
    </row>
    <row r="328" spans="2:2" s="10" customFormat="1">
      <c r="B328" s="4"/>
    </row>
    <row r="329" spans="2:2" s="10" customFormat="1">
      <c r="B329" s="4"/>
    </row>
    <row r="330" spans="2:2" s="10" customFormat="1">
      <c r="B330" s="4"/>
    </row>
    <row r="331" spans="2:2" s="10" customFormat="1">
      <c r="B331" s="4"/>
    </row>
    <row r="332" spans="2:2" s="10" customFormat="1">
      <c r="B332" s="4"/>
    </row>
    <row r="333" spans="2:2" s="10" customFormat="1">
      <c r="B333" s="4"/>
    </row>
    <row r="334" spans="2:2" s="10" customFormat="1">
      <c r="B334" s="4"/>
    </row>
    <row r="335" spans="2:2" s="10" customFormat="1">
      <c r="B335" s="4"/>
    </row>
    <row r="336" spans="2:2" s="10" customFormat="1">
      <c r="B336" s="4"/>
    </row>
    <row r="337" spans="2:2" s="10" customFormat="1">
      <c r="B337" s="4"/>
    </row>
    <row r="338" spans="2:2" s="10" customFormat="1">
      <c r="B338" s="4"/>
    </row>
    <row r="339" spans="2:2" s="10" customFormat="1">
      <c r="B339" s="4"/>
    </row>
    <row r="340" spans="2:2" s="10" customFormat="1">
      <c r="B340" s="4"/>
    </row>
    <row r="341" spans="2:2" s="10" customFormat="1">
      <c r="B341" s="4"/>
    </row>
    <row r="342" spans="2:2" s="10" customFormat="1">
      <c r="B342" s="4"/>
    </row>
    <row r="343" spans="2:2" s="10" customFormat="1">
      <c r="B343" s="4"/>
    </row>
    <row r="344" spans="2:2" s="10" customFormat="1">
      <c r="B344" s="4"/>
    </row>
    <row r="345" spans="2:2" s="10" customFormat="1">
      <c r="B345" s="4"/>
    </row>
    <row r="346" spans="2:2" s="10" customFormat="1">
      <c r="B346" s="4"/>
    </row>
    <row r="347" spans="2:2" s="10" customFormat="1">
      <c r="B347" s="4"/>
    </row>
    <row r="348" spans="2:2" s="10" customFormat="1">
      <c r="B348" s="4"/>
    </row>
    <row r="349" spans="2:2" s="10" customFormat="1">
      <c r="B349" s="4"/>
    </row>
    <row r="350" spans="2:2" s="10" customFormat="1">
      <c r="B350" s="4"/>
    </row>
    <row r="351" spans="2:2" s="10" customFormat="1">
      <c r="B351" s="4"/>
    </row>
    <row r="352" spans="2:2" s="10" customFormat="1">
      <c r="B352" s="4"/>
    </row>
    <row r="353" spans="2:2" s="10" customFormat="1">
      <c r="B353" s="4"/>
    </row>
    <row r="354" spans="2:2" s="10" customFormat="1">
      <c r="B354" s="4"/>
    </row>
    <row r="355" spans="2:2" s="10" customFormat="1">
      <c r="B355" s="4"/>
    </row>
    <row r="356" spans="2:2" s="10" customFormat="1">
      <c r="B356" s="4"/>
    </row>
    <row r="357" spans="2:2" s="10" customFormat="1">
      <c r="B357" s="4"/>
    </row>
    <row r="358" spans="2:2" s="10" customFormat="1">
      <c r="B358" s="4"/>
    </row>
    <row r="359" spans="2:2" s="10" customFormat="1">
      <c r="B359" s="4"/>
    </row>
    <row r="360" spans="2:2" s="10" customFormat="1">
      <c r="B360" s="4"/>
    </row>
    <row r="361" spans="2:2" s="10" customFormat="1">
      <c r="B361" s="4"/>
    </row>
    <row r="362" spans="2:2" s="10" customFormat="1">
      <c r="B362" s="4"/>
    </row>
    <row r="363" spans="2:2" s="10" customFormat="1">
      <c r="B363" s="4"/>
    </row>
    <row r="364" spans="2:2" s="10" customFormat="1">
      <c r="B364" s="4"/>
    </row>
    <row r="365" spans="2:2" s="10" customFormat="1">
      <c r="B365" s="4"/>
    </row>
    <row r="366" spans="2:2" s="10" customFormat="1">
      <c r="B366" s="4"/>
    </row>
    <row r="367" spans="2:2" s="10" customFormat="1">
      <c r="B367" s="4"/>
    </row>
    <row r="368" spans="2:2" s="10" customFormat="1">
      <c r="B368" s="4"/>
    </row>
    <row r="369" spans="2:2" s="10" customFormat="1">
      <c r="B369" s="4"/>
    </row>
    <row r="370" spans="2:2" s="10" customFormat="1">
      <c r="B370" s="4"/>
    </row>
    <row r="371" spans="2:2" s="10" customFormat="1">
      <c r="B371" s="4"/>
    </row>
    <row r="372" spans="2:2" s="10" customFormat="1">
      <c r="B372" s="4"/>
    </row>
    <row r="373" spans="2:2" s="10" customFormat="1">
      <c r="B373" s="4"/>
    </row>
    <row r="374" spans="2:2" s="10" customFormat="1">
      <c r="B374" s="4"/>
    </row>
    <row r="375" spans="2:2" s="10" customFormat="1">
      <c r="B375" s="4"/>
    </row>
    <row r="376" spans="2:2" s="10" customFormat="1">
      <c r="B376" s="4"/>
    </row>
    <row r="377" spans="2:2" s="10" customFormat="1">
      <c r="B377" s="4"/>
    </row>
    <row r="378" spans="2:2" s="10" customFormat="1">
      <c r="B378" s="4"/>
    </row>
    <row r="379" spans="2:2" s="10" customFormat="1">
      <c r="B379" s="4"/>
    </row>
    <row r="380" spans="2:2" s="10" customFormat="1">
      <c r="B380" s="4"/>
    </row>
    <row r="381" spans="2:2" s="10" customFormat="1">
      <c r="B381" s="4"/>
    </row>
    <row r="382" spans="2:2" s="10" customFormat="1">
      <c r="B382" s="4"/>
    </row>
    <row r="383" spans="2:2" s="10" customFormat="1">
      <c r="B383" s="4"/>
    </row>
    <row r="384" spans="2:2" s="10" customFormat="1">
      <c r="B384" s="4"/>
    </row>
    <row r="385" spans="2:2" s="10" customFormat="1">
      <c r="B385" s="4"/>
    </row>
    <row r="386" spans="2:2" s="10" customFormat="1">
      <c r="B386" s="4"/>
    </row>
    <row r="387" spans="2:2" s="10" customFormat="1">
      <c r="B387" s="4"/>
    </row>
    <row r="388" spans="2:2" s="10" customFormat="1">
      <c r="B388" s="4"/>
    </row>
    <row r="389" spans="2:2" s="10" customFormat="1">
      <c r="B389" s="4"/>
    </row>
    <row r="390" spans="2:2" s="10" customFormat="1">
      <c r="B390" s="4"/>
    </row>
    <row r="391" spans="2:2" s="10" customFormat="1">
      <c r="B391" s="4"/>
    </row>
    <row r="392" spans="2:2" s="10" customFormat="1">
      <c r="B392" s="4"/>
    </row>
    <row r="393" spans="2:2" s="10" customFormat="1">
      <c r="B393" s="4"/>
    </row>
    <row r="394" spans="2:2" s="10" customFormat="1">
      <c r="B394" s="4"/>
    </row>
    <row r="395" spans="2:2" s="10" customFormat="1">
      <c r="B395" s="4"/>
    </row>
    <row r="396" spans="2:2" s="10" customFormat="1">
      <c r="B396" s="4"/>
    </row>
    <row r="397" spans="2:2" s="10" customFormat="1">
      <c r="B397" s="4"/>
    </row>
    <row r="398" spans="2:2" s="10" customFormat="1">
      <c r="B398" s="4"/>
    </row>
    <row r="399" spans="2:2" s="10" customFormat="1">
      <c r="B399" s="4"/>
    </row>
    <row r="400" spans="2:2" s="10" customFormat="1">
      <c r="B400" s="4"/>
    </row>
    <row r="401" spans="2:2" s="10" customFormat="1">
      <c r="B401" s="4"/>
    </row>
    <row r="402" spans="2:2" s="10" customFormat="1">
      <c r="B402" s="4"/>
    </row>
    <row r="403" spans="2:2" s="10" customFormat="1">
      <c r="B403" s="4"/>
    </row>
    <row r="404" spans="2:2" s="10" customFormat="1">
      <c r="B404" s="4"/>
    </row>
    <row r="405" spans="2:2" s="10" customFormat="1">
      <c r="B405" s="4"/>
    </row>
    <row r="406" spans="2:2" s="10" customFormat="1">
      <c r="B406" s="4"/>
    </row>
    <row r="407" spans="2:2" s="10" customFormat="1">
      <c r="B407" s="4"/>
    </row>
    <row r="408" spans="2:2" s="10" customFormat="1">
      <c r="B408" s="4"/>
    </row>
    <row r="409" spans="2:2" s="10" customFormat="1">
      <c r="B409" s="4"/>
    </row>
    <row r="410" spans="2:2" s="10" customFormat="1">
      <c r="B410" s="4"/>
    </row>
    <row r="411" spans="2:2" s="10" customFormat="1">
      <c r="B411" s="4"/>
    </row>
    <row r="412" spans="2:2" s="10" customFormat="1">
      <c r="B412" s="4"/>
    </row>
    <row r="413" spans="2:2" s="10" customFormat="1">
      <c r="B413" s="4"/>
    </row>
    <row r="414" spans="2:2" s="10" customFormat="1">
      <c r="B414" s="4"/>
    </row>
    <row r="415" spans="2:2" s="10" customFormat="1">
      <c r="B415" s="4"/>
    </row>
    <row r="416" spans="2:2" s="10" customFormat="1">
      <c r="B416" s="4"/>
    </row>
    <row r="417" spans="2:2" s="10" customFormat="1">
      <c r="B417" s="4"/>
    </row>
    <row r="418" spans="2:2" s="10" customFormat="1">
      <c r="B418" s="4"/>
    </row>
    <row r="419" spans="2:2" s="10" customFormat="1">
      <c r="B419" s="4"/>
    </row>
    <row r="420" spans="2:2" s="10" customFormat="1">
      <c r="B420" s="4"/>
    </row>
    <row r="421" spans="2:2" s="10" customFormat="1">
      <c r="B421" s="4"/>
    </row>
    <row r="422" spans="2:2" s="10" customFormat="1">
      <c r="B422" s="4"/>
    </row>
    <row r="423" spans="2:2" s="10" customFormat="1">
      <c r="B423" s="4"/>
    </row>
    <row r="424" spans="2:2" s="10" customFormat="1">
      <c r="B424" s="4"/>
    </row>
    <row r="425" spans="2:2" s="10" customFormat="1">
      <c r="B425" s="4"/>
    </row>
    <row r="426" spans="2:2" s="10" customFormat="1">
      <c r="B426" s="4"/>
    </row>
    <row r="427" spans="2:2" s="10" customFormat="1">
      <c r="B427" s="4"/>
    </row>
    <row r="428" spans="2:2" s="10" customFormat="1">
      <c r="B428" s="4"/>
    </row>
    <row r="429" spans="2:2" s="10" customFormat="1">
      <c r="B429" s="4"/>
    </row>
    <row r="430" spans="2:2" s="10" customFormat="1">
      <c r="B430" s="4"/>
    </row>
    <row r="431" spans="2:2" s="10" customFormat="1">
      <c r="B431" s="4"/>
    </row>
    <row r="432" spans="2:2" s="10" customFormat="1">
      <c r="B432" s="4"/>
    </row>
    <row r="433" spans="2:2" s="10" customFormat="1">
      <c r="B433" s="4"/>
    </row>
  </sheetData>
  <pageMargins left="0.74803149606299213" right="0.70866141732283472" top="0.78740157480314965" bottom="0.78740157480314965" header="0.59055118110236227" footer="0.59055118110236227"/>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showZeros="0" zoomScaleNormal="100" zoomScaleSheetLayoutView="100" workbookViewId="0">
      <selection activeCell="G6" sqref="G6"/>
    </sheetView>
  </sheetViews>
  <sheetFormatPr defaultColWidth="9.140625" defaultRowHeight="12"/>
  <cols>
    <col min="1" max="1" width="5.7109375" style="117" customWidth="1"/>
    <col min="2" max="2" width="40.85546875" style="86" customWidth="1"/>
    <col min="3" max="3" width="7.7109375" style="88" customWidth="1"/>
    <col min="4" max="4" width="9.42578125" style="95" customWidth="1"/>
    <col min="5" max="5" width="9.140625" style="123"/>
    <col min="6" max="6" width="13.140625" style="90" customWidth="1"/>
    <col min="7" max="7" width="10.140625" style="98" bestFit="1" customWidth="1"/>
    <col min="8" max="9" width="9.140625" style="98"/>
    <col min="10" max="10" width="10.140625" style="123" bestFit="1" customWidth="1"/>
    <col min="11" max="16384" width="9.140625" style="98"/>
  </cols>
  <sheetData>
    <row r="1" spans="1:10" ht="15">
      <c r="A1" s="36" t="s">
        <v>39</v>
      </c>
      <c r="B1" s="163" t="s">
        <v>83</v>
      </c>
      <c r="C1" s="164"/>
      <c r="D1" s="164"/>
      <c r="E1" s="164"/>
      <c r="F1" s="164"/>
      <c r="G1" s="111"/>
      <c r="J1" s="98"/>
    </row>
    <row r="2" spans="1:10" ht="17.25" customHeight="1">
      <c r="A2" s="67"/>
      <c r="B2" s="68"/>
      <c r="C2" s="67"/>
      <c r="D2" s="69"/>
      <c r="E2" s="67"/>
      <c r="F2" s="70"/>
      <c r="J2" s="98"/>
    </row>
    <row r="3" spans="1:10" ht="12.75">
      <c r="A3" s="109" t="s">
        <v>0</v>
      </c>
      <c r="B3" s="110" t="s">
        <v>25</v>
      </c>
      <c r="C3" s="71"/>
      <c r="D3" s="72"/>
      <c r="E3" s="71"/>
      <c r="F3" s="71"/>
      <c r="J3" s="98"/>
    </row>
    <row r="4" spans="1:10" ht="10.5" customHeight="1">
      <c r="A4" s="67"/>
      <c r="B4" s="67"/>
      <c r="C4" s="67"/>
      <c r="D4" s="69"/>
      <c r="E4" s="67"/>
      <c r="F4" s="70"/>
      <c r="J4" s="98"/>
    </row>
    <row r="5" spans="1:10">
      <c r="A5" s="73"/>
      <c r="B5" s="74" t="s">
        <v>12</v>
      </c>
      <c r="C5" s="75"/>
      <c r="D5" s="76"/>
      <c r="E5" s="77"/>
      <c r="F5" s="78"/>
      <c r="J5" s="98"/>
    </row>
    <row r="6" spans="1:10" s="80" customFormat="1" ht="84">
      <c r="A6" s="73" t="s">
        <v>26</v>
      </c>
      <c r="B6" s="74" t="s">
        <v>21</v>
      </c>
      <c r="C6" s="75"/>
      <c r="D6" s="76"/>
      <c r="E6" s="77"/>
      <c r="F6" s="78"/>
    </row>
    <row r="7" spans="1:10" s="80" customFormat="1" ht="11.25" customHeight="1">
      <c r="A7" s="112"/>
      <c r="B7" s="113"/>
      <c r="C7" s="114"/>
      <c r="D7" s="115"/>
      <c r="E7" s="116"/>
      <c r="F7" s="79"/>
    </row>
    <row r="8" spans="1:10" s="80" customFormat="1" ht="72">
      <c r="A8" s="73" t="s">
        <v>36</v>
      </c>
      <c r="B8" s="81" t="s">
        <v>50</v>
      </c>
      <c r="C8" s="114"/>
      <c r="D8" s="115"/>
      <c r="E8" s="116"/>
      <c r="F8" s="79"/>
    </row>
    <row r="9" spans="1:10" s="80" customFormat="1" ht="60">
      <c r="A9" s="73" t="s">
        <v>40</v>
      </c>
      <c r="B9" s="74" t="s">
        <v>37</v>
      </c>
      <c r="C9" s="114"/>
      <c r="D9" s="115"/>
      <c r="E9" s="116"/>
      <c r="F9" s="79"/>
    </row>
    <row r="10" spans="1:10" s="80" customFormat="1">
      <c r="A10" s="112"/>
      <c r="B10" s="113"/>
      <c r="C10" s="114"/>
      <c r="D10" s="115"/>
      <c r="E10" s="116"/>
      <c r="F10" s="79"/>
    </row>
    <row r="11" spans="1:10" ht="36">
      <c r="A11" s="82">
        <v>1</v>
      </c>
      <c r="B11" s="83" t="s">
        <v>77</v>
      </c>
      <c r="C11" s="147" t="s">
        <v>22</v>
      </c>
      <c r="D11" s="148">
        <v>100</v>
      </c>
      <c r="E11" s="147"/>
      <c r="F11" s="149">
        <f>D11*E11</f>
        <v>0</v>
      </c>
      <c r="J11" s="98"/>
    </row>
    <row r="12" spans="1:10">
      <c r="C12" s="87"/>
      <c r="D12" s="87"/>
      <c r="E12" s="87"/>
      <c r="F12" s="88"/>
      <c r="J12" s="98"/>
    </row>
    <row r="13" spans="1:10" s="103" customFormat="1" ht="48">
      <c r="A13" s="100">
        <v>2</v>
      </c>
      <c r="B13" s="99" t="s">
        <v>66</v>
      </c>
      <c r="C13" s="150" t="s">
        <v>23</v>
      </c>
      <c r="D13" s="150">
        <v>330</v>
      </c>
      <c r="E13" s="151"/>
      <c r="F13" s="152">
        <f>D13*E13</f>
        <v>0</v>
      </c>
    </row>
    <row r="14" spans="1:10" s="103" customFormat="1">
      <c r="A14" s="130"/>
      <c r="B14" s="131"/>
      <c r="C14" s="96"/>
      <c r="D14" s="120"/>
      <c r="E14" s="132"/>
      <c r="F14" s="133"/>
    </row>
    <row r="15" spans="1:10" s="2" customFormat="1" ht="48">
      <c r="A15" s="100">
        <v>3</v>
      </c>
      <c r="B15" s="99" t="s">
        <v>76</v>
      </c>
      <c r="C15" s="150" t="s">
        <v>23</v>
      </c>
      <c r="D15" s="150">
        <v>160</v>
      </c>
      <c r="E15" s="151"/>
      <c r="F15" s="152">
        <f>D15*E15</f>
        <v>0</v>
      </c>
    </row>
    <row r="16" spans="1:10" s="2" customFormat="1" ht="15">
      <c r="A16" s="125"/>
      <c r="B16" s="126"/>
      <c r="C16" s="61"/>
      <c r="D16" s="127"/>
      <c r="E16" s="128"/>
      <c r="F16" s="129"/>
    </row>
    <row r="17" spans="1:10" ht="36">
      <c r="A17" s="82">
        <v>4</v>
      </c>
      <c r="B17" s="83" t="s">
        <v>42</v>
      </c>
      <c r="D17" s="87"/>
      <c r="E17" s="88"/>
      <c r="J17" s="98"/>
    </row>
    <row r="18" spans="1:10">
      <c r="A18" s="82" t="s">
        <v>26</v>
      </c>
      <c r="B18" s="83" t="s">
        <v>51</v>
      </c>
      <c r="C18" s="84" t="s">
        <v>22</v>
      </c>
      <c r="D18" s="85">
        <v>50</v>
      </c>
      <c r="E18" s="84"/>
      <c r="F18" s="71">
        <f t="shared" ref="F18:F21" si="0">D18*E18</f>
        <v>0</v>
      </c>
      <c r="J18" s="98"/>
    </row>
    <row r="19" spans="1:10">
      <c r="A19" s="82" t="s">
        <v>36</v>
      </c>
      <c r="B19" s="83" t="s">
        <v>54</v>
      </c>
      <c r="C19" s="84" t="s">
        <v>22</v>
      </c>
      <c r="D19" s="85">
        <v>60</v>
      </c>
      <c r="E19" s="84"/>
      <c r="F19" s="71">
        <f t="shared" ref="F19:F20" si="1">D19*E19</f>
        <v>0</v>
      </c>
      <c r="J19" s="98"/>
    </row>
    <row r="20" spans="1:10">
      <c r="A20" s="82" t="s">
        <v>40</v>
      </c>
      <c r="B20" s="83" t="s">
        <v>68</v>
      </c>
      <c r="C20" s="84" t="s">
        <v>22</v>
      </c>
      <c r="D20" s="85">
        <v>15</v>
      </c>
      <c r="E20" s="84"/>
      <c r="F20" s="71">
        <f t="shared" si="1"/>
        <v>0</v>
      </c>
      <c r="J20" s="98"/>
    </row>
    <row r="21" spans="1:10">
      <c r="A21" s="82" t="s">
        <v>41</v>
      </c>
      <c r="B21" s="83" t="s">
        <v>67</v>
      </c>
      <c r="C21" s="84" t="s">
        <v>10</v>
      </c>
      <c r="D21" s="85">
        <v>1</v>
      </c>
      <c r="E21" s="84"/>
      <c r="F21" s="71">
        <f t="shared" si="0"/>
        <v>0</v>
      </c>
      <c r="J21" s="98"/>
    </row>
    <row r="22" spans="1:10">
      <c r="A22" s="82" t="s">
        <v>43</v>
      </c>
      <c r="B22" s="83" t="s">
        <v>69</v>
      </c>
      <c r="C22" s="147" t="s">
        <v>10</v>
      </c>
      <c r="D22" s="148">
        <v>7</v>
      </c>
      <c r="E22" s="147"/>
      <c r="F22" s="149">
        <f t="shared" ref="F22" si="2">D22*E22</f>
        <v>0</v>
      </c>
      <c r="J22" s="98"/>
    </row>
    <row r="23" spans="1:10">
      <c r="C23" s="87"/>
      <c r="D23" s="87"/>
      <c r="E23" s="87"/>
      <c r="F23" s="88"/>
      <c r="J23" s="98"/>
    </row>
    <row r="24" spans="1:10" ht="24">
      <c r="A24" s="82">
        <v>5</v>
      </c>
      <c r="B24" s="83" t="s">
        <v>44</v>
      </c>
      <c r="C24" s="148" t="s">
        <v>24</v>
      </c>
      <c r="D24" s="148">
        <v>31</v>
      </c>
      <c r="E24" s="147"/>
      <c r="F24" s="149">
        <f>D24*E24</f>
        <v>0</v>
      </c>
      <c r="J24" s="98"/>
    </row>
    <row r="25" spans="1:10">
      <c r="A25" s="91"/>
      <c r="B25" s="89"/>
      <c r="C25" s="85"/>
      <c r="D25" s="85"/>
      <c r="E25" s="92"/>
      <c r="F25" s="71"/>
      <c r="J25" s="98"/>
    </row>
    <row r="26" spans="1:10" ht="12.75">
      <c r="A26" s="42"/>
      <c r="B26" s="43" t="s">
        <v>27</v>
      </c>
      <c r="C26" s="44"/>
      <c r="D26" s="134"/>
      <c r="E26" s="45"/>
      <c r="F26" s="46">
        <f>SUM(F11:F24)</f>
        <v>0</v>
      </c>
      <c r="J26" s="98"/>
    </row>
    <row r="27" spans="1:10" ht="12.75">
      <c r="A27" s="135"/>
      <c r="B27" s="136"/>
      <c r="C27" s="137"/>
      <c r="D27" s="48"/>
      <c r="E27" s="41"/>
      <c r="F27" s="138"/>
      <c r="J27" s="98"/>
    </row>
    <row r="28" spans="1:10" ht="12.75">
      <c r="A28" s="109" t="s">
        <v>13</v>
      </c>
      <c r="B28" s="110" t="s">
        <v>34</v>
      </c>
      <c r="C28" s="137"/>
      <c r="D28" s="50"/>
      <c r="E28" s="41"/>
      <c r="F28" s="137"/>
      <c r="J28" s="98"/>
    </row>
    <row r="29" spans="1:10">
      <c r="A29" s="98"/>
      <c r="B29" s="98"/>
      <c r="C29" s="90"/>
      <c r="D29" s="94"/>
      <c r="E29" s="88"/>
      <c r="F29" s="119"/>
      <c r="J29" s="98"/>
    </row>
    <row r="30" spans="1:10" s="103" customFormat="1" ht="48">
      <c r="A30" s="100">
        <v>1</v>
      </c>
      <c r="B30" s="101" t="s">
        <v>70</v>
      </c>
      <c r="C30" s="150" t="s">
        <v>23</v>
      </c>
      <c r="D30" s="150">
        <v>160</v>
      </c>
      <c r="E30" s="151"/>
      <c r="F30" s="152">
        <f>D30*E30</f>
        <v>0</v>
      </c>
    </row>
    <row r="31" spans="1:10" s="103" customFormat="1">
      <c r="A31" s="139"/>
      <c r="B31" s="101"/>
      <c r="C31" s="139"/>
      <c r="D31" s="140"/>
      <c r="E31" s="139"/>
      <c r="F31" s="141"/>
    </row>
    <row r="32" spans="1:10" ht="48">
      <c r="A32" s="82">
        <v>2</v>
      </c>
      <c r="B32" s="83" t="s">
        <v>71</v>
      </c>
      <c r="C32" s="148" t="s">
        <v>23</v>
      </c>
      <c r="D32" s="148">
        <v>330</v>
      </c>
      <c r="E32" s="147"/>
      <c r="F32" s="149">
        <f t="shared" ref="F32" si="3">D32*E32</f>
        <v>0</v>
      </c>
      <c r="J32" s="98"/>
    </row>
    <row r="33" spans="1:10">
      <c r="A33" s="67"/>
      <c r="B33" s="83"/>
      <c r="C33" s="67"/>
      <c r="D33" s="69"/>
      <c r="E33" s="67"/>
      <c r="F33" s="70"/>
      <c r="J33" s="98"/>
    </row>
    <row r="34" spans="1:10" s="103" customFormat="1" ht="72">
      <c r="A34" s="100">
        <v>3</v>
      </c>
      <c r="B34" s="101" t="s">
        <v>72</v>
      </c>
      <c r="C34" s="150" t="s">
        <v>23</v>
      </c>
      <c r="D34" s="150">
        <v>330</v>
      </c>
      <c r="E34" s="151"/>
      <c r="F34" s="152">
        <f>D34*E34</f>
        <v>0</v>
      </c>
    </row>
    <row r="35" spans="1:10" s="103" customFormat="1">
      <c r="A35" s="139"/>
      <c r="B35" s="101"/>
      <c r="C35" s="139"/>
      <c r="D35" s="142"/>
      <c r="E35" s="139"/>
      <c r="F35" s="141"/>
    </row>
    <row r="36" spans="1:10" s="2" customFormat="1" ht="36">
      <c r="A36" s="100">
        <v>4</v>
      </c>
      <c r="B36" s="101" t="s">
        <v>78</v>
      </c>
      <c r="C36" s="150" t="s">
        <v>22</v>
      </c>
      <c r="D36" s="150">
        <v>15</v>
      </c>
      <c r="E36" s="151"/>
      <c r="F36" s="152">
        <f>D36*E36</f>
        <v>0</v>
      </c>
    </row>
    <row r="37" spans="1:10" s="2" customFormat="1" ht="15">
      <c r="A37" s="144"/>
      <c r="B37" s="1"/>
      <c r="C37" s="144"/>
      <c r="D37" s="145"/>
      <c r="E37" s="144"/>
      <c r="F37" s="146"/>
    </row>
    <row r="38" spans="1:10" s="121" customFormat="1" ht="96">
      <c r="A38" s="100">
        <v>5</v>
      </c>
      <c r="B38" s="101" t="s">
        <v>46</v>
      </c>
      <c r="C38" s="96"/>
      <c r="D38" s="96"/>
      <c r="E38" s="97"/>
      <c r="F38" s="102"/>
    </row>
    <row r="39" spans="1:10" s="121" customFormat="1" ht="60">
      <c r="A39" s="100"/>
      <c r="B39" s="101" t="s">
        <v>47</v>
      </c>
      <c r="C39" s="150" t="s">
        <v>23</v>
      </c>
      <c r="D39" s="150">
        <v>300</v>
      </c>
      <c r="E39" s="151"/>
      <c r="F39" s="152">
        <f>D39*E39</f>
        <v>0</v>
      </c>
    </row>
    <row r="40" spans="1:10" s="122" customFormat="1">
      <c r="A40" s="104"/>
      <c r="B40" s="105"/>
      <c r="C40" s="106"/>
      <c r="D40" s="106"/>
      <c r="E40" s="106"/>
      <c r="F40" s="106"/>
    </row>
    <row r="41" spans="1:10" ht="36">
      <c r="A41" s="82">
        <v>6</v>
      </c>
      <c r="B41" s="101" t="s">
        <v>64</v>
      </c>
      <c r="C41" s="151" t="s">
        <v>45</v>
      </c>
      <c r="D41" s="153">
        <v>10</v>
      </c>
      <c r="E41" s="151"/>
      <c r="F41" s="152">
        <f>D41*E41</f>
        <v>0</v>
      </c>
      <c r="J41" s="98"/>
    </row>
    <row r="42" spans="1:10">
      <c r="A42" s="82"/>
      <c r="B42" s="83"/>
      <c r="C42" s="85"/>
      <c r="D42" s="85"/>
      <c r="E42" s="92"/>
      <c r="F42" s="71"/>
      <c r="J42" s="98"/>
    </row>
    <row r="43" spans="1:10" ht="12.75">
      <c r="A43" s="93"/>
      <c r="B43" s="43" t="s">
        <v>35</v>
      </c>
      <c r="C43" s="44"/>
      <c r="D43" s="134"/>
      <c r="E43" s="45"/>
      <c r="F43" s="46">
        <f>SUM(F30:F41)</f>
        <v>0</v>
      </c>
      <c r="J43" s="98"/>
    </row>
    <row r="44" spans="1:10">
      <c r="A44" s="98"/>
      <c r="B44" s="118"/>
      <c r="C44" s="90"/>
      <c r="D44" s="94"/>
      <c r="E44" s="88"/>
      <c r="F44" s="119"/>
      <c r="J44" s="98"/>
    </row>
    <row r="45" spans="1:10" ht="12.75">
      <c r="A45" s="109" t="s">
        <v>14</v>
      </c>
      <c r="B45" s="110" t="s">
        <v>28</v>
      </c>
      <c r="C45" s="90"/>
      <c r="E45" s="88"/>
      <c r="J45" s="98"/>
    </row>
    <row r="46" spans="1:10">
      <c r="A46" s="98"/>
      <c r="B46" s="98"/>
      <c r="C46" s="90"/>
      <c r="D46" s="94"/>
      <c r="E46" s="88"/>
      <c r="F46" s="119"/>
      <c r="J46" s="98"/>
    </row>
    <row r="47" spans="1:10">
      <c r="A47" s="89"/>
      <c r="B47" s="107" t="s">
        <v>29</v>
      </c>
      <c r="C47" s="71"/>
      <c r="D47" s="94"/>
      <c r="E47" s="88"/>
      <c r="F47" s="119"/>
      <c r="J47" s="98"/>
    </row>
    <row r="48" spans="1:10" ht="132">
      <c r="A48" s="82"/>
      <c r="B48" s="74" t="s">
        <v>30</v>
      </c>
      <c r="C48" s="84"/>
      <c r="J48" s="98"/>
    </row>
    <row r="49" spans="1:10">
      <c r="B49" s="113"/>
      <c r="J49" s="98"/>
    </row>
    <row r="50" spans="1:10" ht="60">
      <c r="A50" s="82">
        <v>1</v>
      </c>
      <c r="B50" s="101" t="s">
        <v>75</v>
      </c>
      <c r="C50" s="148" t="s">
        <v>22</v>
      </c>
      <c r="D50" s="148">
        <v>60</v>
      </c>
      <c r="E50" s="147"/>
      <c r="F50" s="149">
        <f>D50*E50</f>
        <v>0</v>
      </c>
      <c r="J50" s="98"/>
    </row>
    <row r="51" spans="1:10">
      <c r="A51" s="82"/>
      <c r="B51" s="83"/>
      <c r="C51" s="71"/>
      <c r="D51" s="108"/>
      <c r="E51" s="84"/>
      <c r="F51" s="71"/>
      <c r="J51" s="98"/>
    </row>
    <row r="52" spans="1:10" ht="48">
      <c r="A52" s="82">
        <v>2</v>
      </c>
      <c r="B52" s="99" t="s">
        <v>53</v>
      </c>
      <c r="C52" s="148" t="s">
        <v>22</v>
      </c>
      <c r="D52" s="148">
        <v>35</v>
      </c>
      <c r="E52" s="147"/>
      <c r="F52" s="149">
        <f>D52*E52</f>
        <v>0</v>
      </c>
      <c r="J52" s="98"/>
    </row>
    <row r="53" spans="1:10">
      <c r="A53" s="82"/>
      <c r="B53" s="83"/>
      <c r="C53" s="71"/>
      <c r="D53" s="108"/>
      <c r="E53" s="84"/>
      <c r="F53" s="71"/>
      <c r="J53" s="98"/>
    </row>
    <row r="54" spans="1:10" ht="36">
      <c r="A54" s="82">
        <v>3</v>
      </c>
      <c r="B54" s="83" t="s">
        <v>74</v>
      </c>
      <c r="C54" s="148" t="s">
        <v>22</v>
      </c>
      <c r="D54" s="148">
        <v>50</v>
      </c>
      <c r="E54" s="147"/>
      <c r="F54" s="149">
        <f>D54*E54</f>
        <v>0</v>
      </c>
      <c r="J54" s="98"/>
    </row>
    <row r="55" spans="1:10">
      <c r="A55" s="82"/>
      <c r="B55" s="83"/>
      <c r="C55" s="71"/>
      <c r="D55" s="108"/>
      <c r="E55" s="84"/>
      <c r="F55" s="71"/>
      <c r="J55" s="98"/>
    </row>
    <row r="56" spans="1:10" ht="36">
      <c r="A56" s="82">
        <v>4</v>
      </c>
      <c r="B56" s="101" t="s">
        <v>65</v>
      </c>
      <c r="C56" s="148" t="s">
        <v>10</v>
      </c>
      <c r="D56" s="148">
        <v>1</v>
      </c>
      <c r="E56" s="147"/>
      <c r="F56" s="149">
        <f>D56*E56</f>
        <v>0</v>
      </c>
      <c r="J56" s="98"/>
    </row>
    <row r="57" spans="1:10">
      <c r="A57" s="82"/>
      <c r="B57" s="83"/>
      <c r="C57" s="71"/>
      <c r="D57" s="108"/>
      <c r="E57" s="84"/>
      <c r="F57" s="71"/>
      <c r="J57" s="98"/>
    </row>
    <row r="58" spans="1:10" s="89" customFormat="1" ht="36">
      <c r="A58" s="100">
        <v>5</v>
      </c>
      <c r="B58" s="101" t="s">
        <v>73</v>
      </c>
      <c r="C58" s="150" t="s">
        <v>22</v>
      </c>
      <c r="D58" s="150">
        <v>15</v>
      </c>
      <c r="E58" s="151"/>
      <c r="F58" s="152">
        <f>D58*E58</f>
        <v>0</v>
      </c>
    </row>
    <row r="59" spans="1:10" s="89" customFormat="1">
      <c r="A59" s="100"/>
      <c r="B59" s="101"/>
      <c r="C59" s="102"/>
      <c r="D59" s="143"/>
      <c r="E59" s="97"/>
      <c r="F59" s="102"/>
    </row>
    <row r="60" spans="1:10" ht="36">
      <c r="A60" s="82">
        <v>6</v>
      </c>
      <c r="B60" s="83" t="s">
        <v>52</v>
      </c>
      <c r="C60" s="148" t="s">
        <v>10</v>
      </c>
      <c r="D60" s="148">
        <v>7</v>
      </c>
      <c r="E60" s="147"/>
      <c r="F60" s="149">
        <f>D60*E60</f>
        <v>0</v>
      </c>
      <c r="J60" s="98"/>
    </row>
    <row r="61" spans="1:10">
      <c r="C61" s="90"/>
      <c r="D61" s="94"/>
      <c r="E61" s="88"/>
      <c r="J61" s="98"/>
    </row>
    <row r="62" spans="1:10" ht="12.75">
      <c r="A62" s="42"/>
      <c r="B62" s="43" t="s">
        <v>31</v>
      </c>
      <c r="C62" s="44"/>
      <c r="D62" s="134"/>
      <c r="E62" s="45"/>
      <c r="F62" s="46">
        <f>SUM(F50:F60)</f>
        <v>0</v>
      </c>
      <c r="J62" s="98"/>
    </row>
    <row r="63" spans="1:10" ht="12.75">
      <c r="A63" s="20"/>
      <c r="B63" s="47"/>
      <c r="C63" s="40"/>
      <c r="D63" s="53"/>
      <c r="E63" s="39"/>
      <c r="F63" s="49"/>
      <c r="J63" s="98"/>
    </row>
    <row r="64" spans="1:10" ht="12.75">
      <c r="A64" s="38"/>
      <c r="B64" s="35"/>
      <c r="C64" s="39"/>
      <c r="D64" s="37"/>
      <c r="E64" s="51"/>
      <c r="F64" s="40"/>
      <c r="J64" s="98"/>
    </row>
    <row r="65" spans="1:10" ht="13.5" thickBot="1">
      <c r="A65" s="38"/>
      <c r="B65" s="52" t="s">
        <v>32</v>
      </c>
      <c r="C65" s="40"/>
      <c r="D65" s="53"/>
      <c r="E65" s="40"/>
      <c r="F65" s="40"/>
      <c r="J65" s="98"/>
    </row>
    <row r="66" spans="1:10" ht="12.75">
      <c r="A66" s="38"/>
      <c r="B66" s="35"/>
      <c r="C66" s="40"/>
      <c r="D66" s="53"/>
      <c r="E66" s="40"/>
      <c r="F66" s="40"/>
      <c r="J66" s="98"/>
    </row>
    <row r="67" spans="1:10" ht="12.75">
      <c r="A67" s="158" t="s">
        <v>0</v>
      </c>
      <c r="B67" s="159" t="s">
        <v>48</v>
      </c>
      <c r="C67" s="154"/>
      <c r="D67" s="155"/>
      <c r="E67" s="154"/>
      <c r="F67" s="156">
        <f>F26</f>
        <v>0</v>
      </c>
      <c r="J67" s="98"/>
    </row>
    <row r="68" spans="1:10" s="124" customFormat="1" ht="12.75">
      <c r="A68" s="54"/>
      <c r="B68" s="47"/>
      <c r="C68" s="49"/>
      <c r="D68" s="55"/>
      <c r="E68" s="49"/>
      <c r="F68" s="49"/>
    </row>
    <row r="69" spans="1:10" s="124" customFormat="1" ht="12.75">
      <c r="A69" s="158" t="s">
        <v>13</v>
      </c>
      <c r="B69" s="159" t="s">
        <v>34</v>
      </c>
      <c r="C69" s="156"/>
      <c r="D69" s="157"/>
      <c r="E69" s="156"/>
      <c r="F69" s="156">
        <f>F43</f>
        <v>0</v>
      </c>
    </row>
    <row r="70" spans="1:10" s="124" customFormat="1" ht="12.75">
      <c r="A70" s="54"/>
      <c r="B70" s="47"/>
      <c r="C70" s="49"/>
      <c r="D70" s="55"/>
      <c r="E70" s="49"/>
      <c r="F70" s="49"/>
    </row>
    <row r="71" spans="1:10" s="124" customFormat="1" ht="12.75">
      <c r="A71" s="158" t="s">
        <v>14</v>
      </c>
      <c r="B71" s="159" t="s">
        <v>28</v>
      </c>
      <c r="C71" s="156"/>
      <c r="D71" s="157"/>
      <c r="E71" s="156"/>
      <c r="F71" s="156">
        <f>F62</f>
        <v>0</v>
      </c>
    </row>
    <row r="72" spans="1:10" s="124" customFormat="1" ht="13.5" thickBot="1">
      <c r="A72" s="54"/>
      <c r="B72" s="47"/>
      <c r="C72" s="49"/>
      <c r="D72" s="55"/>
      <c r="E72" s="49"/>
      <c r="F72" s="49"/>
    </row>
    <row r="73" spans="1:10" ht="13.5" thickBot="1">
      <c r="A73" s="38"/>
      <c r="B73" s="56" t="s">
        <v>33</v>
      </c>
      <c r="C73" s="57"/>
      <c r="D73" s="58"/>
      <c r="E73" s="57"/>
      <c r="F73" s="59">
        <f>SUM(F67:F71)</f>
        <v>0</v>
      </c>
      <c r="J73" s="98"/>
    </row>
    <row r="74" spans="1:10" ht="13.5" thickBot="1">
      <c r="A74" s="38"/>
      <c r="B74" s="35"/>
      <c r="C74" s="39"/>
      <c r="D74" s="37"/>
      <c r="E74" s="51"/>
      <c r="F74" s="40"/>
      <c r="J74" s="98"/>
    </row>
    <row r="75" spans="1:10" ht="13.5" thickBot="1">
      <c r="A75" s="38"/>
      <c r="B75" s="56" t="s">
        <v>38</v>
      </c>
      <c r="C75" s="57"/>
      <c r="D75" s="58"/>
      <c r="E75" s="57"/>
      <c r="F75" s="59">
        <f>F73*0.25</f>
        <v>0</v>
      </c>
      <c r="J75" s="98"/>
    </row>
    <row r="76" spans="1:10" ht="13.5" thickBot="1">
      <c r="A76" s="38"/>
      <c r="B76" s="35"/>
      <c r="C76" s="39"/>
      <c r="D76" s="37"/>
      <c r="E76" s="51"/>
      <c r="F76" s="40"/>
      <c r="J76" s="98"/>
    </row>
    <row r="77" spans="1:10" ht="13.5" thickBot="1">
      <c r="A77" s="38"/>
      <c r="B77" s="56" t="s">
        <v>49</v>
      </c>
      <c r="C77" s="57"/>
      <c r="D77" s="58"/>
      <c r="E77" s="57"/>
      <c r="F77" s="59">
        <f>F73+F75</f>
        <v>0</v>
      </c>
      <c r="J77" s="98"/>
    </row>
    <row r="78" spans="1:10">
      <c r="J78" s="98"/>
    </row>
    <row r="79" spans="1:10">
      <c r="J79" s="98"/>
    </row>
    <row r="80" spans="1:10">
      <c r="G80" s="123"/>
      <c r="J80" s="98"/>
    </row>
    <row r="81" spans="1:10">
      <c r="B81" s="83" t="s">
        <v>87</v>
      </c>
      <c r="C81" s="84" t="s">
        <v>86</v>
      </c>
      <c r="D81" s="123"/>
      <c r="J81" s="98"/>
    </row>
    <row r="82" spans="1:10">
      <c r="D82" s="123"/>
      <c r="J82" s="98"/>
    </row>
    <row r="83" spans="1:10">
      <c r="D83" s="123"/>
      <c r="J83" s="98"/>
    </row>
    <row r="84" spans="1:10">
      <c r="A84" s="98"/>
      <c r="B84" s="98"/>
      <c r="C84" s="98"/>
      <c r="D84" s="98"/>
      <c r="E84" s="98"/>
      <c r="F84" s="98"/>
      <c r="J84" s="98"/>
    </row>
    <row r="85" spans="1:10">
      <c r="A85" s="98"/>
      <c r="B85" s="98"/>
      <c r="C85" s="98"/>
      <c r="D85" s="98"/>
      <c r="E85" s="98"/>
      <c r="F85" s="98"/>
      <c r="J85" s="98"/>
    </row>
    <row r="86" spans="1:10">
      <c r="A86" s="98"/>
      <c r="B86" s="98"/>
      <c r="C86" s="98"/>
      <c r="D86" s="98"/>
      <c r="E86" s="98"/>
      <c r="F86" s="98"/>
      <c r="J86" s="98"/>
    </row>
    <row r="87" spans="1:10">
      <c r="A87" s="98"/>
      <c r="B87" s="98"/>
      <c r="C87" s="98"/>
      <c r="D87" s="98"/>
      <c r="E87" s="98"/>
      <c r="F87" s="98"/>
    </row>
    <row r="88" spans="1:10">
      <c r="A88" s="98"/>
      <c r="B88" s="98"/>
      <c r="C88" s="98"/>
      <c r="D88" s="98"/>
      <c r="E88" s="98"/>
      <c r="F88" s="98"/>
    </row>
    <row r="89" spans="1:10">
      <c r="A89" s="98"/>
      <c r="B89" s="98"/>
      <c r="C89" s="98"/>
      <c r="D89" s="98"/>
      <c r="E89" s="98"/>
      <c r="F89" s="98"/>
    </row>
    <row r="90" spans="1:10">
      <c r="A90" s="98"/>
      <c r="B90" s="98"/>
      <c r="C90" s="98"/>
      <c r="D90" s="98"/>
      <c r="E90" s="98"/>
      <c r="F90" s="98"/>
    </row>
    <row r="91" spans="1:10">
      <c r="A91" s="98"/>
      <c r="B91" s="98"/>
      <c r="C91" s="98"/>
      <c r="D91" s="98"/>
      <c r="E91" s="98"/>
      <c r="F91" s="98"/>
    </row>
    <row r="92" spans="1:10">
      <c r="A92" s="98"/>
      <c r="B92" s="98"/>
      <c r="C92" s="98"/>
      <c r="D92" s="98"/>
      <c r="E92" s="98"/>
      <c r="F92" s="98"/>
    </row>
    <row r="93" spans="1:10">
      <c r="A93" s="98"/>
      <c r="B93" s="98"/>
      <c r="C93" s="98"/>
      <c r="D93" s="98"/>
      <c r="E93" s="98"/>
      <c r="F93" s="98"/>
    </row>
    <row r="94" spans="1:10">
      <c r="A94" s="98"/>
      <c r="B94" s="98"/>
      <c r="C94" s="98"/>
      <c r="D94" s="98"/>
      <c r="E94" s="98"/>
      <c r="F94" s="98"/>
    </row>
    <row r="95" spans="1:10">
      <c r="A95" s="98"/>
      <c r="B95" s="98"/>
      <c r="C95" s="98"/>
      <c r="D95" s="98"/>
      <c r="E95" s="98"/>
      <c r="F95" s="98"/>
    </row>
    <row r="96" spans="1:10">
      <c r="A96" s="98"/>
      <c r="B96" s="98"/>
      <c r="C96" s="98"/>
      <c r="D96" s="98"/>
      <c r="E96" s="98"/>
      <c r="F96" s="98"/>
    </row>
    <row r="97" spans="1:6">
      <c r="A97" s="98"/>
      <c r="B97" s="98"/>
      <c r="C97" s="98"/>
      <c r="D97" s="98"/>
      <c r="E97" s="98"/>
      <c r="F97" s="98"/>
    </row>
    <row r="98" spans="1:6">
      <c r="A98" s="98"/>
      <c r="B98" s="98"/>
      <c r="C98" s="98"/>
      <c r="D98" s="98"/>
      <c r="E98" s="98"/>
      <c r="F98" s="98"/>
    </row>
    <row r="99" spans="1:6">
      <c r="A99" s="98"/>
      <c r="B99" s="98"/>
      <c r="C99" s="98"/>
      <c r="D99" s="98"/>
      <c r="E99" s="98"/>
      <c r="F99" s="98"/>
    </row>
    <row r="100" spans="1:6">
      <c r="A100" s="98"/>
      <c r="B100" s="98"/>
      <c r="C100" s="98"/>
      <c r="D100" s="98"/>
      <c r="E100" s="98"/>
      <c r="F100" s="98"/>
    </row>
    <row r="101" spans="1:6">
      <c r="A101" s="98"/>
      <c r="B101" s="98"/>
      <c r="C101" s="98"/>
      <c r="D101" s="98"/>
      <c r="E101" s="98"/>
      <c r="F101" s="98"/>
    </row>
  </sheetData>
  <mergeCells count="1">
    <mergeCell ref="B1:F1"/>
  </mergeCells>
  <conditionalFormatting sqref="F50:F51">
    <cfRule type="cellIs" dxfId="1" priority="7" stopIfTrue="1" operator="greaterThan">
      <formula>0</formula>
    </cfRule>
  </conditionalFormatting>
  <conditionalFormatting sqref="F56:F61">
    <cfRule type="cellIs" dxfId="0" priority="2" stopIfTrue="1" operator="greaterThan">
      <formula>0</formula>
    </cfRule>
  </conditionalFormatting>
  <pageMargins left="0.74803149606299213" right="0.70866141732283472" top="0.78740157480314965" bottom="0.78740157480314965" header="0.59055118110236227" footer="0.59055118110236227"/>
  <pageSetup paperSize="9" scale="92" firstPageNumber="3" orientation="portrait" verticalDpi="300" r:id="rId1"/>
  <headerFooter alignWithMargins="0"/>
  <rowBreaks count="2" manualBreakCount="2">
    <brk id="32"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Posebni uvjeti</vt:lpstr>
      <vt:lpstr>Krov komplet</vt:lpstr>
      <vt:lpstr>Naslovna!Podrucje_ispisa</vt:lpstr>
    </vt:vector>
  </TitlesOfParts>
  <Company>SINGRAD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Elvis</dc:creator>
  <cp:lastModifiedBy>Šarlota Šajina</cp:lastModifiedBy>
  <cp:lastPrinted>2025-10-15T12:20:16Z</cp:lastPrinted>
  <dcterms:created xsi:type="dcterms:W3CDTF">2002-11-03T19:48:09Z</dcterms:created>
  <dcterms:modified xsi:type="dcterms:W3CDTF">2025-10-23T12:08:50Z</dcterms:modified>
</cp:coreProperties>
</file>